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qzz8\Desktop\"/>
    </mc:Choice>
  </mc:AlternateContent>
  <xr:revisionPtr revIDLastSave="0" documentId="8_{B461BA1F-4F88-467B-AC80-09F6BDFDB9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全集計" sheetId="77" r:id="rId1"/>
    <sheet name="01班_HP集計" sheetId="51" r:id="rId2"/>
    <sheet name="02班_HP集計" sheetId="49" r:id="rId3"/>
    <sheet name="03班_HP集計" sheetId="53" r:id="rId4"/>
    <sheet name="04班_HP集計" sheetId="57" r:id="rId5"/>
    <sheet name="05班_HP集計" sheetId="59" r:id="rId6"/>
    <sheet name="06班_HP集計" sheetId="47" r:id="rId7"/>
    <sheet name="07班_HP集計" sheetId="61" r:id="rId8"/>
    <sheet name="08班_HP集計" sheetId="63" r:id="rId9"/>
    <sheet name="09班_HP集計" sheetId="65" r:id="rId10"/>
    <sheet name="10班_HP集計" sheetId="67" r:id="rId11"/>
    <sheet name="11班_HP集計" sheetId="69" r:id="rId12"/>
    <sheet name="12班_HP集計" sheetId="43" r:id="rId13"/>
    <sheet name="13班_HP集計" sheetId="71" r:id="rId14"/>
    <sheet name="14班_HP集計" sheetId="73" r:id="rId15"/>
    <sheet name="15班_HP集計" sheetId="45" r:id="rId16"/>
    <sheet name="16班_HP集計" sheetId="55" r:id="rId17"/>
  </sheets>
  <externalReferences>
    <externalReference r:id="rId18"/>
  </externalReferences>
  <definedNames>
    <definedName name="_xlnm.Print_Area" localSheetId="1">'01班_HP集計'!$B$1:$AE$55</definedName>
    <definedName name="_xlnm.Print_Area" localSheetId="2">'02班_HP集計'!$B$1:$AE$55</definedName>
    <definedName name="_xlnm.Print_Area" localSheetId="3">'03班_HP集計'!$B$1:$AE$55</definedName>
    <definedName name="_xlnm.Print_Area" localSheetId="4">'04班_HP集計'!$B$1:AE55</definedName>
    <definedName name="_xlnm.Print_Area" localSheetId="5">'05班_HP集計'!$B$1:$AE$55</definedName>
    <definedName name="_xlnm.Print_Area" localSheetId="6">'06班_HP集計'!$B$1:$AE$55</definedName>
    <definedName name="_xlnm.Print_Area" localSheetId="7">'07班_HP集計'!$B$1:$AE$55</definedName>
    <definedName name="_xlnm.Print_Area" localSheetId="8">'08班_HP集計'!$B$1:$AE$55</definedName>
    <definedName name="_xlnm.Print_Area" localSheetId="9">'09班_HP集計'!$B$1:$AE$55</definedName>
    <definedName name="_xlnm.Print_Area" localSheetId="10">'10班_HP集計'!$B$1:$AE$55</definedName>
    <definedName name="_xlnm.Print_Area" localSheetId="11">'11班_HP集計'!$B$1:$AE$55</definedName>
    <definedName name="_xlnm.Print_Area" localSheetId="12">'12班_HP集計'!$B$1:$AE$55</definedName>
    <definedName name="_xlnm.Print_Area" localSheetId="13">'13班_HP集計'!$B$1:$AE$55</definedName>
    <definedName name="_xlnm.Print_Area" localSheetId="14">'14班_HP集計'!$B$1:$AE$55</definedName>
    <definedName name="_xlnm.Print_Area" localSheetId="15">'15班_HP集計'!$B$1:$AE$55</definedName>
    <definedName name="_xlnm.Print_Area" localSheetId="16">'16班_HP集計'!$B$1:$AE$55</definedName>
    <definedName name="_xlnm.Print_Titles" localSheetId="1">'01班_HP集計'!$1:$1</definedName>
    <definedName name="_xlnm.Print_Titles" localSheetId="2">'02班_HP集計'!$1:$1</definedName>
    <definedName name="_xlnm.Print_Titles" localSheetId="3">'03班_HP集計'!$1:$1</definedName>
    <definedName name="_xlnm.Print_Titles" localSheetId="4">'04班_HP集計'!$1:1</definedName>
    <definedName name="_xlnm.Print_Titles" localSheetId="5">'05班_HP集計'!$1:$1</definedName>
    <definedName name="_xlnm.Print_Titles" localSheetId="6">'06班_HP集計'!$1:$1</definedName>
    <definedName name="_xlnm.Print_Titles" localSheetId="7">'07班_HP集計'!$1:$1</definedName>
    <definedName name="_xlnm.Print_Titles" localSheetId="8">'08班_HP集計'!$1:$1</definedName>
    <definedName name="_xlnm.Print_Titles" localSheetId="9">'09班_HP集計'!$1:$1</definedName>
    <definedName name="_xlnm.Print_Titles" localSheetId="10">'10班_HP集計'!$1:$1</definedName>
    <definedName name="_xlnm.Print_Titles" localSheetId="11">'11班_HP集計'!$1:$1</definedName>
    <definedName name="_xlnm.Print_Titles" localSheetId="12">'12班_HP集計'!$1:$1</definedName>
    <definedName name="_xlnm.Print_Titles" localSheetId="13">'13班_HP集計'!$1:$1</definedName>
    <definedName name="_xlnm.Print_Titles" localSheetId="14">'14班_HP集計'!$1:$1</definedName>
    <definedName name="_xlnm.Print_Titles" localSheetId="15">'15班_HP集計'!$1:$1</definedName>
    <definedName name="_xlnm.Print_Titles" localSheetId="16">'16班_HP集計'!$1:$1</definedName>
    <definedName name="印刷範囲1">#REF!</definedName>
    <definedName name="印刷範囲11">#REF!</definedName>
    <definedName name="印刷範囲12">#REF!</definedName>
    <definedName name="印刷範囲13">#REF!</definedName>
    <definedName name="印刷範囲14">#REF!</definedName>
    <definedName name="印刷範囲15">#REF!</definedName>
    <definedName name="印刷範囲16">#REF!</definedName>
    <definedName name="印刷範囲17">#REF!</definedName>
    <definedName name="印刷範囲18">#REF!</definedName>
    <definedName name="印刷範囲19" localSheetId="1">#REF!</definedName>
    <definedName name="印刷範囲19" localSheetId="3">#REF!</definedName>
    <definedName name="印刷範囲19" localSheetId="4">#REF!</definedName>
    <definedName name="印刷範囲19" localSheetId="5">#REF!</definedName>
    <definedName name="印刷範囲19" localSheetId="7">#REF!</definedName>
    <definedName name="印刷範囲19" localSheetId="8">#REF!</definedName>
    <definedName name="印刷範囲19" localSheetId="9">#REF!</definedName>
    <definedName name="印刷範囲19" localSheetId="10">#REF!</definedName>
    <definedName name="印刷範囲19" localSheetId="11">#REF!</definedName>
    <definedName name="印刷範囲19" localSheetId="13">#REF!</definedName>
    <definedName name="印刷範囲19" localSheetId="14">#REF!</definedName>
    <definedName name="印刷範囲19" localSheetId="16">#REF!</definedName>
    <definedName name="印刷範囲19">#REF!</definedName>
    <definedName name="印刷範囲2" localSheetId="1">'[1]01班_班総括'!$B$2:$AH$24</definedName>
    <definedName name="印刷範囲2" localSheetId="3">'[1]03班_班総括'!$B$2:$AH$24</definedName>
    <definedName name="印刷範囲2" localSheetId="4">'[1]04班_班総括'!$B$2:$AH$24</definedName>
    <definedName name="印刷範囲2" localSheetId="5">'[1]05班_班総括'!$B$2:$AH$24</definedName>
    <definedName name="印刷範囲2" localSheetId="7">'[1]07班_班総括'!$B$2:$AH$24</definedName>
    <definedName name="印刷範囲2" localSheetId="8">'[1]08班_班総括'!$B$2:$AH$24</definedName>
    <definedName name="印刷範囲2" localSheetId="9">'[1]09班_班総括'!$B$2:$AH$24</definedName>
    <definedName name="印刷範囲2" localSheetId="10">'[1]10班_班総括'!$B$2:$AH$24</definedName>
    <definedName name="印刷範囲2" localSheetId="11">'[1]11班_班総括'!$B$2:$AH$24</definedName>
    <definedName name="印刷範囲2" localSheetId="13">'[1]13班_班総括'!$B$2:$AH$24</definedName>
    <definedName name="印刷範囲2" localSheetId="14">'[1]14班_班総括'!$B$2:$AH$24</definedName>
    <definedName name="印刷範囲2" localSheetId="16">'[1]16班_班総括'!$B$2:$AH$24</definedName>
    <definedName name="印刷範囲2">#REF!</definedName>
    <definedName name="印刷範囲3">#REF!</definedName>
    <definedName name="印刷範囲4">#REF!</definedName>
    <definedName name="印刷範囲5">#REF!</definedName>
    <definedName name="印刷範囲6">#REF!</definedName>
    <definedName name="印刷範囲7">#REF!</definedName>
    <definedName name="印刷範囲8">#REF!</definedName>
    <definedName name="印刷範囲9" localSheetId="1">#REF!</definedName>
    <definedName name="印刷範囲9" localSheetId="3">#REF!</definedName>
    <definedName name="印刷範囲9" localSheetId="4">#REF!</definedName>
    <definedName name="印刷範囲9" localSheetId="5">#REF!</definedName>
    <definedName name="印刷範囲9" localSheetId="7">#REF!</definedName>
    <definedName name="印刷範囲9" localSheetId="8">#REF!</definedName>
    <definedName name="印刷範囲9" localSheetId="9">#REF!</definedName>
    <definedName name="印刷範囲9" localSheetId="10">#REF!</definedName>
    <definedName name="印刷範囲9" localSheetId="11">#REF!</definedName>
    <definedName name="印刷範囲9" localSheetId="13">#REF!</definedName>
    <definedName name="印刷範囲9" localSheetId="14">#REF!</definedName>
    <definedName name="印刷範囲9" localSheetId="16">#REF!</definedName>
    <definedName name="印刷範囲9">#REF!</definedName>
    <definedName name="住_所">#REF!</definedName>
    <definedName name="条件範囲1">#REF!</definedName>
    <definedName name="条件範囲2">#REF!</definedName>
    <definedName name="並び替え範囲1">#REF!</definedName>
    <definedName name="並替範囲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5" i="77" l="1"/>
  <c r="AG44" i="77"/>
  <c r="AF44" i="77"/>
  <c r="AE44" i="77"/>
  <c r="AD44" i="77"/>
  <c r="AB44" i="77"/>
  <c r="AA44" i="77"/>
  <c r="Z44" i="77"/>
  <c r="Y44" i="77"/>
  <c r="X44" i="77"/>
  <c r="W44" i="77"/>
  <c r="V44" i="77"/>
  <c r="U44" i="77"/>
  <c r="T44" i="77"/>
  <c r="S44" i="77"/>
  <c r="R44" i="77"/>
  <c r="Q44" i="77"/>
  <c r="P44" i="77"/>
  <c r="O44" i="77"/>
  <c r="N44" i="77"/>
  <c r="L44" i="77"/>
  <c r="K44" i="77"/>
  <c r="J44" i="77"/>
  <c r="I44" i="77"/>
  <c r="H44" i="77"/>
  <c r="AG43" i="77"/>
  <c r="AF43" i="77"/>
  <c r="AE43" i="77"/>
  <c r="AD43" i="77"/>
  <c r="AB43" i="77"/>
  <c r="AA43" i="77"/>
  <c r="Z43" i="77"/>
  <c r="Y43" i="77"/>
  <c r="X43" i="77"/>
  <c r="W43" i="77"/>
  <c r="V43" i="77"/>
  <c r="U43" i="77"/>
  <c r="T43" i="77"/>
  <c r="S43" i="77"/>
  <c r="R43" i="77"/>
  <c r="Q43" i="77"/>
  <c r="P43" i="77"/>
  <c r="O43" i="77"/>
  <c r="N43" i="77"/>
  <c r="L43" i="77"/>
  <c r="K43" i="77"/>
  <c r="J43" i="77"/>
  <c r="I43" i="77"/>
  <c r="H43" i="77"/>
  <c r="AG42" i="77"/>
  <c r="AF42" i="77"/>
  <c r="AE42" i="77"/>
  <c r="AD42" i="77"/>
  <c r="AB42" i="77"/>
  <c r="AA42" i="77"/>
  <c r="Z42" i="77"/>
  <c r="Y42" i="77"/>
  <c r="X42" i="77"/>
  <c r="W42" i="77"/>
  <c r="V42" i="77"/>
  <c r="U42" i="77"/>
  <c r="T42" i="77"/>
  <c r="S42" i="77"/>
  <c r="R42" i="77"/>
  <c r="Q42" i="77"/>
  <c r="P42" i="77"/>
  <c r="O42" i="77"/>
  <c r="N42" i="77"/>
  <c r="L42" i="77"/>
  <c r="K42" i="77"/>
  <c r="J42" i="77"/>
  <c r="I42" i="77"/>
  <c r="H42" i="77"/>
  <c r="AG41" i="77"/>
  <c r="AF41" i="77"/>
  <c r="AE41" i="77"/>
  <c r="AD41" i="77"/>
  <c r="AB41" i="77"/>
  <c r="AA41" i="77"/>
  <c r="Z41" i="77"/>
  <c r="Y41" i="77"/>
  <c r="X41" i="77"/>
  <c r="W41" i="77"/>
  <c r="V41" i="77"/>
  <c r="U41" i="77"/>
  <c r="T41" i="77"/>
  <c r="S41" i="77"/>
  <c r="R41" i="77"/>
  <c r="Q41" i="77"/>
  <c r="P41" i="77"/>
  <c r="O41" i="77"/>
  <c r="N41" i="77"/>
  <c r="L41" i="77"/>
  <c r="K41" i="77"/>
  <c r="J41" i="77"/>
  <c r="I41" i="77"/>
  <c r="H41" i="77"/>
  <c r="AG40" i="77"/>
  <c r="AF40" i="77"/>
  <c r="AE40" i="77"/>
  <c r="AD40" i="77"/>
  <c r="AB40" i="77"/>
  <c r="AA40" i="77"/>
  <c r="Z40" i="77"/>
  <c r="Y40" i="77"/>
  <c r="X40" i="77"/>
  <c r="W40" i="77"/>
  <c r="V40" i="77"/>
  <c r="U40" i="77"/>
  <c r="T40" i="77"/>
  <c r="S40" i="77"/>
  <c r="R40" i="77"/>
  <c r="Q40" i="77"/>
  <c r="P40" i="77"/>
  <c r="O40" i="77"/>
  <c r="N40" i="77"/>
  <c r="L40" i="77"/>
  <c r="K40" i="77"/>
  <c r="J40" i="77"/>
  <c r="I40" i="77"/>
  <c r="H40" i="77"/>
  <c r="AG39" i="77"/>
  <c r="AF39" i="77"/>
  <c r="AE39" i="77"/>
  <c r="AD39" i="77"/>
  <c r="AB39" i="77"/>
  <c r="AA39" i="77"/>
  <c r="Z39" i="77"/>
  <c r="Y39" i="77"/>
  <c r="X39" i="77"/>
  <c r="W39" i="77"/>
  <c r="V39" i="77"/>
  <c r="U39" i="77"/>
  <c r="T39" i="77"/>
  <c r="S39" i="77"/>
  <c r="R39" i="77"/>
  <c r="Q39" i="77"/>
  <c r="P39" i="77"/>
  <c r="O39" i="77"/>
  <c r="N39" i="77"/>
  <c r="L39" i="77"/>
  <c r="K39" i="77"/>
  <c r="J39" i="77"/>
  <c r="I39" i="77"/>
  <c r="H39" i="77"/>
  <c r="AG38" i="77"/>
  <c r="AF38" i="77"/>
  <c r="AE38" i="77"/>
  <c r="AD38" i="77"/>
  <c r="AB38" i="77"/>
  <c r="AA38" i="77"/>
  <c r="Z38" i="77"/>
  <c r="Y38" i="77"/>
  <c r="X38" i="77"/>
  <c r="W38" i="77"/>
  <c r="V38" i="77"/>
  <c r="U38" i="77"/>
  <c r="T38" i="77"/>
  <c r="S38" i="77"/>
  <c r="R38" i="77"/>
  <c r="Q38" i="77"/>
  <c r="P38" i="77"/>
  <c r="O38" i="77"/>
  <c r="N38" i="77"/>
  <c r="L38" i="77"/>
  <c r="K38" i="77"/>
  <c r="J38" i="77"/>
  <c r="I38" i="77"/>
  <c r="H38" i="77"/>
  <c r="AG37" i="77"/>
  <c r="AG45" i="77" s="1"/>
  <c r="AF37" i="77"/>
  <c r="AF45" i="77" s="1"/>
  <c r="AE37" i="77"/>
  <c r="AE45" i="77" s="1"/>
  <c r="AD37" i="77"/>
  <c r="AD45" i="77" s="1"/>
  <c r="AB37" i="77"/>
  <c r="AB45" i="77" s="1"/>
  <c r="AA37" i="77"/>
  <c r="AA45" i="77" s="1"/>
  <c r="Z37" i="77"/>
  <c r="Z45" i="77" s="1"/>
  <c r="Y37" i="77"/>
  <c r="Y45" i="77" s="1"/>
  <c r="X37" i="77"/>
  <c r="X45" i="77" s="1"/>
  <c r="W37" i="77"/>
  <c r="W45" i="77" s="1"/>
  <c r="V37" i="77"/>
  <c r="V45" i="77" s="1"/>
  <c r="U37" i="77"/>
  <c r="U45" i="77" s="1"/>
  <c r="T37" i="77"/>
  <c r="T45" i="77" s="1"/>
  <c r="S37" i="77"/>
  <c r="S45" i="77" s="1"/>
  <c r="R37" i="77"/>
  <c r="R45" i="77" s="1"/>
  <c r="Q37" i="77"/>
  <c r="Q45" i="77" s="1"/>
  <c r="P37" i="77"/>
  <c r="P45" i="77" s="1"/>
  <c r="O37" i="77"/>
  <c r="O45" i="77" s="1"/>
  <c r="N37" i="77"/>
  <c r="N45" i="77" s="1"/>
  <c r="L37" i="77"/>
  <c r="L45" i="77" s="1"/>
  <c r="K37" i="77"/>
  <c r="K45" i="77" s="1"/>
  <c r="J37" i="77"/>
  <c r="J45" i="77" s="1"/>
  <c r="I37" i="77"/>
  <c r="I45" i="77" s="1"/>
  <c r="H37" i="77"/>
  <c r="H45" i="77" s="1"/>
  <c r="AC34" i="77"/>
  <c r="AG33" i="77"/>
  <c r="AF33" i="77"/>
  <c r="AE33" i="77"/>
  <c r="AD33" i="77"/>
  <c r="AB33" i="77"/>
  <c r="AA33" i="77"/>
  <c r="Z33" i="77"/>
  <c r="Y33" i="77"/>
  <c r="X33" i="77"/>
  <c r="W33" i="77"/>
  <c r="V33" i="77"/>
  <c r="U33" i="77"/>
  <c r="T33" i="77"/>
  <c r="S33" i="77"/>
  <c r="R33" i="77"/>
  <c r="Q33" i="77"/>
  <c r="P33" i="77"/>
  <c r="O33" i="77"/>
  <c r="N33" i="77"/>
  <c r="L33" i="77"/>
  <c r="K33" i="77"/>
  <c r="J33" i="77"/>
  <c r="I33" i="77"/>
  <c r="H33" i="77"/>
  <c r="AG32" i="77"/>
  <c r="AF32" i="77"/>
  <c r="AE32" i="77"/>
  <c r="AD32" i="77"/>
  <c r="AB32" i="77"/>
  <c r="AA32" i="77"/>
  <c r="Z32" i="77"/>
  <c r="Y32" i="77"/>
  <c r="X32" i="77"/>
  <c r="W32" i="77"/>
  <c r="V32" i="77"/>
  <c r="U32" i="77"/>
  <c r="T32" i="77"/>
  <c r="S32" i="77"/>
  <c r="R32" i="77"/>
  <c r="Q32" i="77"/>
  <c r="P32" i="77"/>
  <c r="O32" i="77"/>
  <c r="N32" i="77"/>
  <c r="L32" i="77"/>
  <c r="K32" i="77"/>
  <c r="J32" i="77"/>
  <c r="I32" i="77"/>
  <c r="H32" i="77"/>
  <c r="AG31" i="77"/>
  <c r="AF31" i="77"/>
  <c r="AE31" i="77"/>
  <c r="AD31" i="77"/>
  <c r="AB31" i="77"/>
  <c r="AA31" i="77"/>
  <c r="Z31" i="77"/>
  <c r="Y31" i="77"/>
  <c r="X31" i="77"/>
  <c r="W31" i="77"/>
  <c r="V31" i="77"/>
  <c r="U31" i="77"/>
  <c r="T31" i="77"/>
  <c r="S31" i="77"/>
  <c r="R31" i="77"/>
  <c r="Q31" i="77"/>
  <c r="P31" i="77"/>
  <c r="O31" i="77"/>
  <c r="N31" i="77"/>
  <c r="L31" i="77"/>
  <c r="K31" i="77"/>
  <c r="J31" i="77"/>
  <c r="I31" i="77"/>
  <c r="H31" i="77"/>
  <c r="AG30" i="77"/>
  <c r="AF30" i="77"/>
  <c r="AE30" i="77"/>
  <c r="AD30" i="77"/>
  <c r="AB30" i="77"/>
  <c r="AA30" i="77"/>
  <c r="Z30" i="77"/>
  <c r="Y30" i="77"/>
  <c r="X30" i="77"/>
  <c r="W30" i="77"/>
  <c r="V30" i="77"/>
  <c r="U30" i="77"/>
  <c r="T30" i="77"/>
  <c r="S30" i="77"/>
  <c r="R30" i="77"/>
  <c r="Q30" i="77"/>
  <c r="P30" i="77"/>
  <c r="O30" i="77"/>
  <c r="N30" i="77"/>
  <c r="L30" i="77"/>
  <c r="K30" i="77"/>
  <c r="J30" i="77"/>
  <c r="I30" i="77"/>
  <c r="H30" i="77"/>
  <c r="AG29" i="77"/>
  <c r="AF29" i="77"/>
  <c r="AE29" i="77"/>
  <c r="AD29" i="77"/>
  <c r="AB29" i="77"/>
  <c r="AA29" i="77"/>
  <c r="Z29" i="77"/>
  <c r="Y29" i="77"/>
  <c r="X29" i="77"/>
  <c r="W29" i="77"/>
  <c r="V29" i="77"/>
  <c r="U29" i="77"/>
  <c r="T29" i="77"/>
  <c r="S29" i="77"/>
  <c r="R29" i="77"/>
  <c r="Q29" i="77"/>
  <c r="P29" i="77"/>
  <c r="O29" i="77"/>
  <c r="N29" i="77"/>
  <c r="L29" i="77"/>
  <c r="K29" i="77"/>
  <c r="J29" i="77"/>
  <c r="I29" i="77"/>
  <c r="H29" i="77"/>
  <c r="AG28" i="77"/>
  <c r="AF28" i="77"/>
  <c r="AE28" i="77"/>
  <c r="AD28" i="77"/>
  <c r="AB28" i="77"/>
  <c r="AA28" i="77"/>
  <c r="Z28" i="77"/>
  <c r="Y28" i="77"/>
  <c r="X28" i="77"/>
  <c r="W28" i="77"/>
  <c r="V28" i="77"/>
  <c r="U28" i="77"/>
  <c r="T28" i="77"/>
  <c r="S28" i="77"/>
  <c r="R28" i="77"/>
  <c r="Q28" i="77"/>
  <c r="P28" i="77"/>
  <c r="O28" i="77"/>
  <c r="N28" i="77"/>
  <c r="L28" i="77"/>
  <c r="K28" i="77"/>
  <c r="J28" i="77"/>
  <c r="I28" i="77"/>
  <c r="H28" i="77"/>
  <c r="AG27" i="77"/>
  <c r="AF27" i="77"/>
  <c r="AE27" i="77"/>
  <c r="AD27" i="77"/>
  <c r="AB27" i="77"/>
  <c r="AA27" i="77"/>
  <c r="Z27" i="77"/>
  <c r="Y27" i="77"/>
  <c r="X27" i="77"/>
  <c r="W27" i="77"/>
  <c r="V27" i="77"/>
  <c r="U27" i="77"/>
  <c r="T27" i="77"/>
  <c r="S27" i="77"/>
  <c r="R27" i="77"/>
  <c r="Q27" i="77"/>
  <c r="P27" i="77"/>
  <c r="O27" i="77"/>
  <c r="N27" i="77"/>
  <c r="L27" i="77"/>
  <c r="K27" i="77"/>
  <c r="J27" i="77"/>
  <c r="I27" i="77"/>
  <c r="H27" i="77"/>
  <c r="AG26" i="77"/>
  <c r="AF26" i="77"/>
  <c r="AF34" i="77" s="1"/>
  <c r="AE26" i="77"/>
  <c r="AE34" i="77" s="1"/>
  <c r="AD26" i="77"/>
  <c r="AD34" i="77" s="1"/>
  <c r="AB26" i="77"/>
  <c r="AB34" i="77" s="1"/>
  <c r="AA26" i="77"/>
  <c r="AA34" i="77" s="1"/>
  <c r="Z26" i="77"/>
  <c r="Z34" i="77" s="1"/>
  <c r="Y26" i="77"/>
  <c r="Y34" i="77" s="1"/>
  <c r="X26" i="77"/>
  <c r="X34" i="77" s="1"/>
  <c r="W26" i="77"/>
  <c r="W34" i="77" s="1"/>
  <c r="V26" i="77"/>
  <c r="V34" i="77" s="1"/>
  <c r="U26" i="77"/>
  <c r="U34" i="77" s="1"/>
  <c r="T26" i="77"/>
  <c r="T34" i="77" s="1"/>
  <c r="S26" i="77"/>
  <c r="S34" i="77" s="1"/>
  <c r="R26" i="77"/>
  <c r="R34" i="77" s="1"/>
  <c r="Q26" i="77"/>
  <c r="P26" i="77"/>
  <c r="P34" i="77" s="1"/>
  <c r="O26" i="77"/>
  <c r="O34" i="77" s="1"/>
  <c r="N26" i="77"/>
  <c r="N34" i="77" s="1"/>
  <c r="L26" i="77"/>
  <c r="L34" i="77" s="1"/>
  <c r="K26" i="77"/>
  <c r="J26" i="77"/>
  <c r="J34" i="77" s="1"/>
  <c r="I26" i="77"/>
  <c r="I34" i="77" s="1"/>
  <c r="H26" i="77"/>
  <c r="H34" i="77" s="1"/>
  <c r="AC23" i="77"/>
  <c r="R23" i="77"/>
  <c r="AG22" i="77"/>
  <c r="AF22" i="77"/>
  <c r="AE22" i="77"/>
  <c r="AD22" i="77"/>
  <c r="AB22" i="77"/>
  <c r="AA22" i="77"/>
  <c r="Z22" i="77"/>
  <c r="Y22" i="77"/>
  <c r="X22" i="77"/>
  <c r="W22" i="77"/>
  <c r="V22" i="77"/>
  <c r="U22" i="77"/>
  <c r="T22" i="77"/>
  <c r="S22" i="77"/>
  <c r="R22" i="77"/>
  <c r="Q22" i="77"/>
  <c r="P22" i="77"/>
  <c r="O22" i="77"/>
  <c r="N22" i="77"/>
  <c r="L22" i="77"/>
  <c r="K22" i="77"/>
  <c r="J22" i="77"/>
  <c r="I22" i="77"/>
  <c r="H22" i="77"/>
  <c r="AG21" i="77"/>
  <c r="AF21" i="77"/>
  <c r="AE21" i="77"/>
  <c r="AD21" i="77"/>
  <c r="AB21" i="77"/>
  <c r="AA21" i="77"/>
  <c r="Z21" i="77"/>
  <c r="Y21" i="77"/>
  <c r="X21" i="77"/>
  <c r="W21" i="77"/>
  <c r="V21" i="77"/>
  <c r="U21" i="77"/>
  <c r="T21" i="77"/>
  <c r="S21" i="77"/>
  <c r="R21" i="77"/>
  <c r="Q21" i="77"/>
  <c r="P21" i="77"/>
  <c r="O21" i="77"/>
  <c r="N21" i="77"/>
  <c r="L21" i="77"/>
  <c r="K21" i="77"/>
  <c r="J21" i="77"/>
  <c r="I21" i="77"/>
  <c r="H21" i="77"/>
  <c r="AG20" i="77"/>
  <c r="AF20" i="77"/>
  <c r="AE20" i="77"/>
  <c r="AD20" i="77"/>
  <c r="AB20" i="77"/>
  <c r="AA20" i="77"/>
  <c r="Z20" i="77"/>
  <c r="Y20" i="77"/>
  <c r="X20" i="77"/>
  <c r="W20" i="77"/>
  <c r="V20" i="77"/>
  <c r="U20" i="77"/>
  <c r="T20" i="77"/>
  <c r="S20" i="77"/>
  <c r="R20" i="77"/>
  <c r="Q20" i="77"/>
  <c r="P20" i="77"/>
  <c r="O20" i="77"/>
  <c r="N20" i="77"/>
  <c r="L20" i="77"/>
  <c r="K20" i="77"/>
  <c r="J20" i="77"/>
  <c r="I20" i="77"/>
  <c r="H20" i="77"/>
  <c r="AG19" i="77"/>
  <c r="AF19" i="77"/>
  <c r="AE19" i="77"/>
  <c r="AD19" i="77"/>
  <c r="AB19" i="77"/>
  <c r="AA19" i="77"/>
  <c r="Z19" i="77"/>
  <c r="Y19" i="77"/>
  <c r="X19" i="77"/>
  <c r="W19" i="77"/>
  <c r="V19" i="77"/>
  <c r="U19" i="77"/>
  <c r="T19" i="77"/>
  <c r="S19" i="77"/>
  <c r="R19" i="77"/>
  <c r="Q19" i="77"/>
  <c r="P19" i="77"/>
  <c r="O19" i="77"/>
  <c r="N19" i="77"/>
  <c r="L19" i="77"/>
  <c r="K19" i="77"/>
  <c r="J19" i="77"/>
  <c r="I19" i="77"/>
  <c r="H19" i="77"/>
  <c r="AG18" i="77"/>
  <c r="AF18" i="77"/>
  <c r="AE18" i="77"/>
  <c r="AD18" i="77"/>
  <c r="AB18" i="77"/>
  <c r="AA18" i="77"/>
  <c r="Z18" i="77"/>
  <c r="Y18" i="77"/>
  <c r="X18" i="77"/>
  <c r="W18" i="77"/>
  <c r="V18" i="77"/>
  <c r="U18" i="77"/>
  <c r="T18" i="77"/>
  <c r="S18" i="77"/>
  <c r="R18" i="77"/>
  <c r="Q18" i="77"/>
  <c r="P18" i="77"/>
  <c r="O18" i="77"/>
  <c r="N18" i="77"/>
  <c r="L18" i="77"/>
  <c r="K18" i="77"/>
  <c r="J18" i="77"/>
  <c r="I18" i="77"/>
  <c r="H18" i="77"/>
  <c r="AG17" i="77"/>
  <c r="AF17" i="77"/>
  <c r="AE17" i="77"/>
  <c r="AD17" i="77"/>
  <c r="AB17" i="77"/>
  <c r="AA17" i="77"/>
  <c r="Z17" i="77"/>
  <c r="Y17" i="77"/>
  <c r="X17" i="77"/>
  <c r="W17" i="77"/>
  <c r="V17" i="77"/>
  <c r="U17" i="77"/>
  <c r="T17" i="77"/>
  <c r="S17" i="77"/>
  <c r="R17" i="77"/>
  <c r="Q17" i="77"/>
  <c r="P17" i="77"/>
  <c r="O17" i="77"/>
  <c r="N17" i="77"/>
  <c r="L17" i="77"/>
  <c r="K17" i="77"/>
  <c r="J17" i="77"/>
  <c r="I17" i="77"/>
  <c r="H17" i="77"/>
  <c r="AG16" i="77"/>
  <c r="AF16" i="77"/>
  <c r="AE16" i="77"/>
  <c r="AD16" i="77"/>
  <c r="AB16" i="77"/>
  <c r="AA16" i="77"/>
  <c r="Z16" i="77"/>
  <c r="Y16" i="77"/>
  <c r="X16" i="77"/>
  <c r="W16" i="77"/>
  <c r="V16" i="77"/>
  <c r="U16" i="77"/>
  <c r="T16" i="77"/>
  <c r="S16" i="77"/>
  <c r="R16" i="77"/>
  <c r="Q16" i="77"/>
  <c r="P16" i="77"/>
  <c r="O16" i="77"/>
  <c r="N16" i="77"/>
  <c r="L16" i="77"/>
  <c r="K16" i="77"/>
  <c r="J16" i="77"/>
  <c r="I16" i="77"/>
  <c r="H16" i="77"/>
  <c r="AG15" i="77"/>
  <c r="AG23" i="77" s="1"/>
  <c r="AF15" i="77"/>
  <c r="AF23" i="77" s="1"/>
  <c r="AE15" i="77"/>
  <c r="AE23" i="77" s="1"/>
  <c r="AD15" i="77"/>
  <c r="AD23" i="77" s="1"/>
  <c r="AB15" i="77"/>
  <c r="AB23" i="77" s="1"/>
  <c r="AA15" i="77"/>
  <c r="Z15" i="77"/>
  <c r="Z23" i="77" s="1"/>
  <c r="Y15" i="77"/>
  <c r="Y23" i="77" s="1"/>
  <c r="X15" i="77"/>
  <c r="X23" i="77" s="1"/>
  <c r="W15" i="77"/>
  <c r="V15" i="77"/>
  <c r="V23" i="77" s="1"/>
  <c r="U15" i="77"/>
  <c r="U23" i="77" s="1"/>
  <c r="T15" i="77"/>
  <c r="T23" i="77" s="1"/>
  <c r="S15" i="77"/>
  <c r="S23" i="77" s="1"/>
  <c r="R15" i="77"/>
  <c r="Q15" i="77"/>
  <c r="Q23" i="77" s="1"/>
  <c r="P15" i="77"/>
  <c r="P23" i="77" s="1"/>
  <c r="O15" i="77"/>
  <c r="O23" i="77" s="1"/>
  <c r="N15" i="77"/>
  <c r="N23" i="77" s="1"/>
  <c r="L15" i="77"/>
  <c r="L23" i="77" s="1"/>
  <c r="K15" i="77"/>
  <c r="K23" i="77" s="1"/>
  <c r="J15" i="77"/>
  <c r="I15" i="77"/>
  <c r="I23" i="77" s="1"/>
  <c r="H15" i="77"/>
  <c r="H23" i="77" s="1"/>
  <c r="AG11" i="77"/>
  <c r="AG55" i="77" s="1"/>
  <c r="AF11" i="77"/>
  <c r="AF55" i="77" s="1"/>
  <c r="AE11" i="77"/>
  <c r="AE55" i="77" s="1"/>
  <c r="AD11" i="77"/>
  <c r="AB11" i="77"/>
  <c r="AB55" i="77" s="1"/>
  <c r="AA11" i="77"/>
  <c r="AA55" i="77" s="1"/>
  <c r="Z11" i="77"/>
  <c r="Y11" i="77"/>
  <c r="X11" i="77"/>
  <c r="X55" i="77" s="1"/>
  <c r="W11" i="77"/>
  <c r="W55" i="77" s="1"/>
  <c r="V11" i="77"/>
  <c r="U11" i="77"/>
  <c r="T11" i="77"/>
  <c r="S11" i="77"/>
  <c r="S55" i="77" s="1"/>
  <c r="R11" i="77"/>
  <c r="Q11" i="77"/>
  <c r="Q55" i="77" s="1"/>
  <c r="P11" i="77"/>
  <c r="P55" i="77" s="1"/>
  <c r="O11" i="77"/>
  <c r="O55" i="77" s="1"/>
  <c r="N11" i="77"/>
  <c r="L11" i="77"/>
  <c r="L55" i="77" s="1"/>
  <c r="K11" i="77"/>
  <c r="K55" i="77" s="1"/>
  <c r="J11" i="77"/>
  <c r="I11" i="77"/>
  <c r="I55" i="77" s="1"/>
  <c r="H11" i="77"/>
  <c r="H55" i="77" s="1"/>
  <c r="AG10" i="77"/>
  <c r="AG54" i="77" s="1"/>
  <c r="AF10" i="77"/>
  <c r="AE10" i="77"/>
  <c r="AE54" i="77" s="1"/>
  <c r="AD10" i="77"/>
  <c r="AB10" i="77"/>
  <c r="AB54" i="77" s="1"/>
  <c r="AA10" i="77"/>
  <c r="Z10" i="77"/>
  <c r="Z54" i="77" s="1"/>
  <c r="Y10" i="77"/>
  <c r="X10" i="77"/>
  <c r="X54" i="77" s="1"/>
  <c r="W10" i="77"/>
  <c r="V10" i="77"/>
  <c r="V54" i="77" s="1"/>
  <c r="U10" i="77"/>
  <c r="U54" i="77" s="1"/>
  <c r="T10" i="77"/>
  <c r="T54" i="77" s="1"/>
  <c r="S10" i="77"/>
  <c r="R10" i="77"/>
  <c r="R54" i="77" s="1"/>
  <c r="Q10" i="77"/>
  <c r="Q54" i="77" s="1"/>
  <c r="P10" i="77"/>
  <c r="P54" i="77" s="1"/>
  <c r="O10" i="77"/>
  <c r="N10" i="77"/>
  <c r="N54" i="77" s="1"/>
  <c r="L10" i="77"/>
  <c r="L54" i="77" s="1"/>
  <c r="K10" i="77"/>
  <c r="J10" i="77"/>
  <c r="I10" i="77"/>
  <c r="I54" i="77" s="1"/>
  <c r="H10" i="77"/>
  <c r="AG9" i="77"/>
  <c r="AF9" i="77"/>
  <c r="AF53" i="77" s="1"/>
  <c r="AE9" i="77"/>
  <c r="AE53" i="77" s="1"/>
  <c r="AD9" i="77"/>
  <c r="AD53" i="77" s="1"/>
  <c r="AB9" i="77"/>
  <c r="AA9" i="77"/>
  <c r="AA53" i="77" s="1"/>
  <c r="Z9" i="77"/>
  <c r="Z53" i="77" s="1"/>
  <c r="Y9" i="77"/>
  <c r="Y53" i="77" s="1"/>
  <c r="X9" i="77"/>
  <c r="X53" i="77" s="1"/>
  <c r="W9" i="77"/>
  <c r="W53" i="77" s="1"/>
  <c r="V9" i="77"/>
  <c r="V53" i="77" s="1"/>
  <c r="U9" i="77"/>
  <c r="U53" i="77" s="1"/>
  <c r="T9" i="77"/>
  <c r="S9" i="77"/>
  <c r="S53" i="77" s="1"/>
  <c r="R9" i="77"/>
  <c r="R53" i="77" s="1"/>
  <c r="Q9" i="77"/>
  <c r="Q53" i="77" s="1"/>
  <c r="P9" i="77"/>
  <c r="O9" i="77"/>
  <c r="N9" i="77"/>
  <c r="N53" i="77" s="1"/>
  <c r="L9" i="77"/>
  <c r="K9" i="77"/>
  <c r="K53" i="77" s="1"/>
  <c r="J9" i="77"/>
  <c r="I9" i="77"/>
  <c r="I53" i="77" s="1"/>
  <c r="H9" i="77"/>
  <c r="AG8" i="77"/>
  <c r="AG52" i="77" s="1"/>
  <c r="AF8" i="77"/>
  <c r="AE8" i="77"/>
  <c r="AE52" i="77" s="1"/>
  <c r="AD8" i="77"/>
  <c r="AB8" i="77"/>
  <c r="AA8" i="77"/>
  <c r="Z8" i="77"/>
  <c r="Z52" i="77" s="1"/>
  <c r="Y8" i="77"/>
  <c r="X8" i="77"/>
  <c r="W8" i="77"/>
  <c r="W52" i="77" s="1"/>
  <c r="V8" i="77"/>
  <c r="V52" i="77" s="1"/>
  <c r="U8" i="77"/>
  <c r="T8" i="77"/>
  <c r="S8" i="77"/>
  <c r="R8" i="77"/>
  <c r="R52" i="77" s="1"/>
  <c r="Q8" i="77"/>
  <c r="P8" i="77"/>
  <c r="O8" i="77"/>
  <c r="N8" i="77"/>
  <c r="N52" i="77" s="1"/>
  <c r="L8" i="77"/>
  <c r="K8" i="77"/>
  <c r="K52" i="77" s="1"/>
  <c r="J8" i="77"/>
  <c r="I8" i="77"/>
  <c r="I52" i="77" s="1"/>
  <c r="H8" i="77"/>
  <c r="AG7" i="77"/>
  <c r="AG51" i="77" s="1"/>
  <c r="AF7" i="77"/>
  <c r="AE7" i="77"/>
  <c r="AD7" i="77"/>
  <c r="AB7" i="77"/>
  <c r="AA7" i="77"/>
  <c r="Z7" i="77"/>
  <c r="Z51" i="77" s="1"/>
  <c r="Y7" i="77"/>
  <c r="X7" i="77"/>
  <c r="W7" i="77"/>
  <c r="V7" i="77"/>
  <c r="V51" i="77" s="1"/>
  <c r="U7" i="77"/>
  <c r="U51" i="77" s="1"/>
  <c r="T7" i="77"/>
  <c r="T51" i="77" s="1"/>
  <c r="S7" i="77"/>
  <c r="R7" i="77"/>
  <c r="R51" i="77" s="1"/>
  <c r="Q7" i="77"/>
  <c r="Q51" i="77" s="1"/>
  <c r="P7" i="77"/>
  <c r="P51" i="77" s="1"/>
  <c r="O7" i="77"/>
  <c r="N7" i="77"/>
  <c r="N51" i="77" s="1"/>
  <c r="L7" i="77"/>
  <c r="L51" i="77" s="1"/>
  <c r="K7" i="77"/>
  <c r="K51" i="77" s="1"/>
  <c r="J7" i="77"/>
  <c r="I7" i="77"/>
  <c r="H7" i="77"/>
  <c r="AG6" i="77"/>
  <c r="AF6" i="77"/>
  <c r="AE6" i="77"/>
  <c r="AE50" i="77" s="1"/>
  <c r="AD6" i="77"/>
  <c r="AD50" i="77" s="1"/>
  <c r="AB6" i="77"/>
  <c r="AA6" i="77"/>
  <c r="Z6" i="77"/>
  <c r="Z50" i="77" s="1"/>
  <c r="Y6" i="77"/>
  <c r="Y50" i="77" s="1"/>
  <c r="X6" i="77"/>
  <c r="W6" i="77"/>
  <c r="V6" i="77"/>
  <c r="V50" i="77" s="1"/>
  <c r="U6" i="77"/>
  <c r="U50" i="77" s="1"/>
  <c r="T6" i="77"/>
  <c r="S6" i="77"/>
  <c r="R6" i="77"/>
  <c r="R50" i="77" s="1"/>
  <c r="Q6" i="77"/>
  <c r="P6" i="77"/>
  <c r="O6" i="77"/>
  <c r="N6" i="77"/>
  <c r="L6" i="77"/>
  <c r="K6" i="77"/>
  <c r="J6" i="77"/>
  <c r="I6" i="77"/>
  <c r="I50" i="77" s="1"/>
  <c r="H6" i="77"/>
  <c r="AG5" i="77"/>
  <c r="AF5" i="77"/>
  <c r="AE5" i="77"/>
  <c r="AE49" i="77" s="1"/>
  <c r="AD5" i="77"/>
  <c r="AB5" i="77"/>
  <c r="AA5" i="77"/>
  <c r="AA49" i="77" s="1"/>
  <c r="Z5" i="77"/>
  <c r="Z49" i="77" s="1"/>
  <c r="Y5" i="77"/>
  <c r="Y49" i="77" s="1"/>
  <c r="X5" i="77"/>
  <c r="W5" i="77"/>
  <c r="V5" i="77"/>
  <c r="V49" i="77" s="1"/>
  <c r="U5" i="77"/>
  <c r="T5" i="77"/>
  <c r="S5" i="77"/>
  <c r="R5" i="77"/>
  <c r="R49" i="77" s="1"/>
  <c r="Q5" i="77"/>
  <c r="P5" i="77"/>
  <c r="O5" i="77"/>
  <c r="N5" i="77"/>
  <c r="N49" i="77" s="1"/>
  <c r="L5" i="77"/>
  <c r="K5" i="77"/>
  <c r="K49" i="77" s="1"/>
  <c r="J5" i="77"/>
  <c r="I5" i="77"/>
  <c r="I49" i="77" s="1"/>
  <c r="H5" i="77"/>
  <c r="AG4" i="77"/>
  <c r="AF4" i="77"/>
  <c r="AE4" i="77"/>
  <c r="AE48" i="77" s="1"/>
  <c r="AD4" i="77"/>
  <c r="AB4" i="77"/>
  <c r="AB48" i="77" s="1"/>
  <c r="AA4" i="77"/>
  <c r="Z4" i="77"/>
  <c r="Z48" i="77" s="1"/>
  <c r="Y4" i="77"/>
  <c r="X4" i="77"/>
  <c r="X48" i="77" s="1"/>
  <c r="W4" i="77"/>
  <c r="V4" i="77"/>
  <c r="V48" i="77" s="1"/>
  <c r="U4" i="77"/>
  <c r="U48" i="77" s="1"/>
  <c r="T4" i="77"/>
  <c r="T48" i="77" s="1"/>
  <c r="S4" i="77"/>
  <c r="R4" i="77"/>
  <c r="R48" i="77" s="1"/>
  <c r="Q4" i="77"/>
  <c r="P4" i="77"/>
  <c r="P48" i="77" s="1"/>
  <c r="O4" i="77"/>
  <c r="O48" i="77" s="1"/>
  <c r="N4" i="77"/>
  <c r="N48" i="77" s="1"/>
  <c r="L4" i="77"/>
  <c r="L12" i="77" s="1"/>
  <c r="K4" i="77"/>
  <c r="J4" i="77"/>
  <c r="J12" i="77" s="1"/>
  <c r="I4" i="77"/>
  <c r="H4" i="77"/>
  <c r="Q34" i="77" l="1"/>
  <c r="J48" i="77"/>
  <c r="AA48" i="77"/>
  <c r="AC48" i="77" s="1"/>
  <c r="S49" i="77"/>
  <c r="W49" i="77"/>
  <c r="AF49" i="77"/>
  <c r="O50" i="77"/>
  <c r="S50" i="77"/>
  <c r="W50" i="77"/>
  <c r="AA50" i="77"/>
  <c r="W51" i="77"/>
  <c r="O53" i="77"/>
  <c r="J54" i="77"/>
  <c r="O54" i="77"/>
  <c r="S54" i="77"/>
  <c r="W54" i="77"/>
  <c r="AA54" i="77"/>
  <c r="P49" i="77"/>
  <c r="T49" i="77"/>
  <c r="T56" i="77" s="1"/>
  <c r="X49" i="77"/>
  <c r="AB49" i="77"/>
  <c r="AG49" i="77"/>
  <c r="K50" i="77"/>
  <c r="AG50" i="77"/>
  <c r="X51" i="77"/>
  <c r="AB51" i="77"/>
  <c r="P53" i="77"/>
  <c r="T53" i="77"/>
  <c r="AB53" i="77"/>
  <c r="AG53" i="77"/>
  <c r="K54" i="77"/>
  <c r="T55" i="77"/>
  <c r="H51" i="77"/>
  <c r="Y52" i="77"/>
  <c r="AD52" i="77"/>
  <c r="U55" i="77"/>
  <c r="Q48" i="77"/>
  <c r="Y48" i="77"/>
  <c r="Y56" i="77" s="1"/>
  <c r="AD48" i="77"/>
  <c r="H49" i="77"/>
  <c r="L49" i="77"/>
  <c r="Q49" i="77"/>
  <c r="M7" i="77"/>
  <c r="Y51" i="77"/>
  <c r="Q52" i="77"/>
  <c r="U52" i="77"/>
  <c r="L53" i="77"/>
  <c r="N50" i="77"/>
  <c r="I51" i="77"/>
  <c r="AE51" i="77"/>
  <c r="AE56" i="77" s="1"/>
  <c r="U49" i="77"/>
  <c r="U56" i="77" s="1"/>
  <c r="Q50" i="77"/>
  <c r="Q56" i="77" s="1"/>
  <c r="H53" i="77"/>
  <c r="Y54" i="77"/>
  <c r="AC54" i="77" s="1"/>
  <c r="AD54" i="77"/>
  <c r="Y55" i="77"/>
  <c r="X56" i="77"/>
  <c r="W48" i="77"/>
  <c r="W23" i="77"/>
  <c r="AA23" i="77"/>
  <c r="AC53" i="77"/>
  <c r="M9" i="77"/>
  <c r="H54" i="77"/>
  <c r="M54" i="77" s="1"/>
  <c r="M10" i="77"/>
  <c r="K12" i="77"/>
  <c r="S48" i="77"/>
  <c r="O49" i="77"/>
  <c r="J50" i="77"/>
  <c r="AF50" i="77"/>
  <c r="J51" i="77"/>
  <c r="M51" i="77" s="1"/>
  <c r="O51" i="77"/>
  <c r="S51" i="77"/>
  <c r="AA51" i="77"/>
  <c r="AF51" i="77"/>
  <c r="J52" i="77"/>
  <c r="O52" i="77"/>
  <c r="S52" i="77"/>
  <c r="AA52" i="77"/>
  <c r="J23" i="77"/>
  <c r="K34" i="77"/>
  <c r="K48" i="77"/>
  <c r="AG34" i="77"/>
  <c r="AG48" i="77"/>
  <c r="AG56" i="77" s="1"/>
  <c r="AC49" i="77"/>
  <c r="AC51" i="77"/>
  <c r="H48" i="77"/>
  <c r="H50" i="77"/>
  <c r="P50" i="77"/>
  <c r="X50" i="77"/>
  <c r="AF52" i="77"/>
  <c r="I12" i="77"/>
  <c r="M6" i="77"/>
  <c r="X52" i="77"/>
  <c r="L48" i="77"/>
  <c r="AD49" i="77"/>
  <c r="L50" i="77"/>
  <c r="T50" i="77"/>
  <c r="AB50" i="77"/>
  <c r="AB56" i="77" s="1"/>
  <c r="J53" i="77"/>
  <c r="P52" i="77"/>
  <c r="T52" i="77"/>
  <c r="AB52" i="77"/>
  <c r="M11" i="77"/>
  <c r="AD55" i="77"/>
  <c r="H12" i="77"/>
  <c r="AF48" i="77"/>
  <c r="J49" i="77"/>
  <c r="AD51" i="77"/>
  <c r="H52" i="77"/>
  <c r="M8" i="77"/>
  <c r="L52" i="77"/>
  <c r="AF54" i="77"/>
  <c r="J55" i="77"/>
  <c r="M55" i="77" s="1"/>
  <c r="N55" i="77"/>
  <c r="N56" i="77" s="1"/>
  <c r="R55" i="77"/>
  <c r="R56" i="77" s="1"/>
  <c r="V55" i="77"/>
  <c r="V56" i="77" s="1"/>
  <c r="Z55" i="77"/>
  <c r="AC55" i="77" s="1"/>
  <c r="I48" i="77"/>
  <c r="I56" i="77" s="1"/>
  <c r="K56" i="77" l="1"/>
  <c r="AA56" i="77"/>
  <c r="W56" i="77"/>
  <c r="AD56" i="77"/>
  <c r="M12" i="77"/>
  <c r="P56" i="77"/>
  <c r="J56" i="77"/>
  <c r="M53" i="77"/>
  <c r="O56" i="77"/>
  <c r="N57" i="77" s="1"/>
  <c r="M50" i="77"/>
  <c r="AF56" i="77"/>
  <c r="L56" i="77"/>
  <c r="H56" i="77"/>
  <c r="M48" i="77"/>
  <c r="M56" i="77" s="1"/>
  <c r="M49" i="77"/>
  <c r="M52" i="77"/>
  <c r="AC52" i="77"/>
  <c r="AC50" i="77"/>
  <c r="Z56" i="77"/>
  <c r="AC56" i="77" s="1"/>
  <c r="S56" i="77"/>
  <c r="Q57" i="77"/>
  <c r="AH56" i="77" l="1"/>
  <c r="AE56" i="51"/>
  <c r="AD56" i="51"/>
  <c r="AC56" i="51"/>
  <c r="AB56" i="51"/>
  <c r="AA56" i="51"/>
  <c r="Z56" i="51"/>
  <c r="Y56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AE56" i="49"/>
  <c r="AD56" i="49"/>
  <c r="AC56" i="49"/>
  <c r="AB56" i="49"/>
  <c r="AA56" i="49"/>
  <c r="Z56" i="49"/>
  <c r="Y56" i="49"/>
  <c r="X56" i="49"/>
  <c r="W56" i="49"/>
  <c r="V56" i="49"/>
  <c r="U56" i="49"/>
  <c r="T56" i="49"/>
  <c r="S56" i="49"/>
  <c r="R56" i="49"/>
  <c r="Q56" i="49"/>
  <c r="P56" i="49"/>
  <c r="O56" i="49"/>
  <c r="N56" i="49"/>
  <c r="M56" i="49"/>
  <c r="L56" i="49"/>
  <c r="K56" i="49"/>
  <c r="J56" i="49"/>
  <c r="I56" i="49"/>
  <c r="H56" i="49"/>
  <c r="AE56" i="53"/>
  <c r="AD56" i="53"/>
  <c r="AC56" i="53"/>
  <c r="AB56" i="53"/>
  <c r="AA56" i="53"/>
  <c r="Z56" i="53"/>
  <c r="Y56" i="53"/>
  <c r="X56" i="53"/>
  <c r="W56" i="53"/>
  <c r="V56" i="53"/>
  <c r="U56" i="53"/>
  <c r="T56" i="53"/>
  <c r="S56" i="53"/>
  <c r="R56" i="53"/>
  <c r="Q56" i="53"/>
  <c r="P56" i="53"/>
  <c r="O56" i="53"/>
  <c r="N56" i="53"/>
  <c r="M56" i="53"/>
  <c r="L56" i="53"/>
  <c r="K56" i="53"/>
  <c r="J56" i="53"/>
  <c r="I56" i="53"/>
  <c r="H56" i="53"/>
  <c r="AE56" i="57"/>
  <c r="AD56" i="57"/>
  <c r="AC56" i="57"/>
  <c r="AB56" i="57"/>
  <c r="AA56" i="57"/>
  <c r="Z56" i="57"/>
  <c r="Y56" i="57"/>
  <c r="X56" i="57"/>
  <c r="W56" i="57"/>
  <c r="V56" i="57"/>
  <c r="U56" i="57"/>
  <c r="T56" i="57"/>
  <c r="S56" i="57"/>
  <c r="R56" i="57"/>
  <c r="Q56" i="57"/>
  <c r="P56" i="57"/>
  <c r="O56" i="57"/>
  <c r="N56" i="57"/>
  <c r="M56" i="57"/>
  <c r="L56" i="57"/>
  <c r="K56" i="57"/>
  <c r="J56" i="57"/>
  <c r="I56" i="57"/>
  <c r="H56" i="57"/>
  <c r="AE56" i="59"/>
  <c r="AD56" i="59"/>
  <c r="AC56" i="59"/>
  <c r="AB56" i="59"/>
  <c r="AA56" i="59"/>
  <c r="Z56" i="59"/>
  <c r="Y56" i="59"/>
  <c r="X56" i="59"/>
  <c r="W56" i="59"/>
  <c r="V56" i="59"/>
  <c r="U56" i="59"/>
  <c r="T56" i="59"/>
  <c r="S56" i="59"/>
  <c r="R56" i="59"/>
  <c r="Q56" i="59"/>
  <c r="P56" i="59"/>
  <c r="O56" i="59"/>
  <c r="N56" i="59"/>
  <c r="M56" i="59"/>
  <c r="L56" i="59"/>
  <c r="K56" i="59"/>
  <c r="J56" i="59"/>
  <c r="I56" i="59"/>
  <c r="H56" i="59"/>
  <c r="AE56" i="47"/>
  <c r="AD56" i="47"/>
  <c r="AC56" i="47"/>
  <c r="AB56" i="47"/>
  <c r="AA56" i="47"/>
  <c r="Z56" i="47"/>
  <c r="Y56" i="47"/>
  <c r="X56" i="47"/>
  <c r="W56" i="47"/>
  <c r="V56" i="47"/>
  <c r="U56" i="47"/>
  <c r="T56" i="47"/>
  <c r="S56" i="47"/>
  <c r="R56" i="47"/>
  <c r="Q56" i="47"/>
  <c r="P56" i="47"/>
  <c r="O56" i="47"/>
  <c r="N56" i="47"/>
  <c r="M56" i="47"/>
  <c r="L56" i="47"/>
  <c r="K56" i="47"/>
  <c r="J56" i="47"/>
  <c r="I56" i="47"/>
  <c r="H56" i="47"/>
  <c r="AE56" i="61"/>
  <c r="AD56" i="61"/>
  <c r="AC56" i="61"/>
  <c r="AB56" i="61"/>
  <c r="AA56" i="61"/>
  <c r="Z56" i="61"/>
  <c r="Y56" i="61"/>
  <c r="X56" i="61"/>
  <c r="W56" i="61"/>
  <c r="V56" i="61"/>
  <c r="U56" i="61"/>
  <c r="T56" i="61"/>
  <c r="S56" i="61"/>
  <c r="R56" i="61"/>
  <c r="Q56" i="61"/>
  <c r="P56" i="61"/>
  <c r="O56" i="61"/>
  <c r="N56" i="61"/>
  <c r="M56" i="61"/>
  <c r="L56" i="61"/>
  <c r="K56" i="61"/>
  <c r="J56" i="61"/>
  <c r="I56" i="61"/>
  <c r="H56" i="61"/>
  <c r="AE56" i="63"/>
  <c r="AD56" i="63"/>
  <c r="AC56" i="63"/>
  <c r="AB56" i="63"/>
  <c r="AA56" i="63"/>
  <c r="Z56" i="63"/>
  <c r="Y56" i="63"/>
  <c r="X56" i="63"/>
  <c r="W56" i="63"/>
  <c r="V56" i="63"/>
  <c r="U56" i="63"/>
  <c r="T56" i="63"/>
  <c r="S56" i="63"/>
  <c r="R56" i="63"/>
  <c r="Q56" i="63"/>
  <c r="P56" i="63"/>
  <c r="O56" i="63"/>
  <c r="N56" i="63"/>
  <c r="M56" i="63"/>
  <c r="L56" i="63"/>
  <c r="K56" i="63"/>
  <c r="J56" i="63"/>
  <c r="I56" i="63"/>
  <c r="H56" i="63"/>
  <c r="AE56" i="65"/>
  <c r="AD56" i="65"/>
  <c r="AC56" i="65"/>
  <c r="AB56" i="65"/>
  <c r="AA56" i="65"/>
  <c r="Z56" i="65"/>
  <c r="Y56" i="65"/>
  <c r="X56" i="65"/>
  <c r="W56" i="65"/>
  <c r="V56" i="65"/>
  <c r="U56" i="65"/>
  <c r="T56" i="65"/>
  <c r="S56" i="65"/>
  <c r="R56" i="65"/>
  <c r="Q56" i="65"/>
  <c r="P56" i="65"/>
  <c r="O56" i="65"/>
  <c r="N56" i="65"/>
  <c r="M56" i="65"/>
  <c r="L56" i="65"/>
  <c r="K56" i="65"/>
  <c r="J56" i="65"/>
  <c r="I56" i="65"/>
  <c r="H56" i="65"/>
  <c r="AE56" i="67"/>
  <c r="AD56" i="67"/>
  <c r="AC56" i="67"/>
  <c r="AB56" i="67"/>
  <c r="AA56" i="67"/>
  <c r="Z56" i="67"/>
  <c r="Y56" i="67"/>
  <c r="X56" i="67"/>
  <c r="W56" i="67"/>
  <c r="V56" i="67"/>
  <c r="U56" i="67"/>
  <c r="S56" i="67"/>
  <c r="R56" i="67"/>
  <c r="P56" i="67"/>
  <c r="O56" i="67"/>
  <c r="N56" i="67"/>
  <c r="M56" i="67"/>
  <c r="L56" i="67"/>
  <c r="K56" i="67"/>
  <c r="J56" i="67"/>
  <c r="I56" i="67"/>
  <c r="H56" i="67"/>
  <c r="AE56" i="69"/>
  <c r="AD56" i="69"/>
  <c r="AC56" i="69"/>
  <c r="AB56" i="69"/>
  <c r="AA56" i="69"/>
  <c r="Z56" i="69"/>
  <c r="Y56" i="69"/>
  <c r="X56" i="69"/>
  <c r="W56" i="69"/>
  <c r="V56" i="69"/>
  <c r="U56" i="69"/>
  <c r="T56" i="69"/>
  <c r="S56" i="69"/>
  <c r="R56" i="69"/>
  <c r="Q56" i="69"/>
  <c r="P56" i="69"/>
  <c r="O56" i="69"/>
  <c r="N56" i="69"/>
  <c r="M56" i="69"/>
  <c r="L56" i="69"/>
  <c r="K56" i="69"/>
  <c r="J56" i="69"/>
  <c r="I56" i="69"/>
  <c r="H56" i="69"/>
  <c r="AE56" i="43"/>
  <c r="AD56" i="43"/>
  <c r="AC56" i="43"/>
  <c r="AB56" i="43"/>
  <c r="AA56" i="43"/>
  <c r="Z56" i="43"/>
  <c r="Y56" i="43"/>
  <c r="X56" i="43"/>
  <c r="W56" i="43"/>
  <c r="V56" i="43"/>
  <c r="U56" i="43"/>
  <c r="T56" i="43"/>
  <c r="S56" i="43"/>
  <c r="R56" i="43"/>
  <c r="P56" i="43"/>
  <c r="O56" i="43"/>
  <c r="N56" i="43"/>
  <c r="M56" i="43"/>
  <c r="L56" i="43"/>
  <c r="K56" i="43"/>
  <c r="J56" i="43"/>
  <c r="I56" i="43"/>
  <c r="H56" i="43"/>
  <c r="AE56" i="71"/>
  <c r="AD56" i="71"/>
  <c r="AC56" i="71"/>
  <c r="AB56" i="71"/>
  <c r="AA56" i="71"/>
  <c r="Z56" i="71"/>
  <c r="Y56" i="71"/>
  <c r="X56" i="71"/>
  <c r="W56" i="71"/>
  <c r="V56" i="71"/>
  <c r="U56" i="71"/>
  <c r="T56" i="71"/>
  <c r="S56" i="71"/>
  <c r="R56" i="71"/>
  <c r="Q56" i="71"/>
  <c r="P56" i="71"/>
  <c r="O56" i="71"/>
  <c r="N56" i="71"/>
  <c r="M56" i="71"/>
  <c r="L56" i="71"/>
  <c r="K56" i="71"/>
  <c r="J56" i="71"/>
  <c r="I56" i="71"/>
  <c r="H56" i="71"/>
  <c r="AE56" i="73"/>
  <c r="AD56" i="73"/>
  <c r="AC56" i="73"/>
  <c r="AB56" i="73"/>
  <c r="AA56" i="73"/>
  <c r="Z56" i="73"/>
  <c r="Y56" i="73"/>
  <c r="X56" i="73"/>
  <c r="W56" i="73"/>
  <c r="V56" i="73"/>
  <c r="U56" i="73"/>
  <c r="T56" i="73"/>
  <c r="S56" i="73"/>
  <c r="R56" i="73"/>
  <c r="P56" i="73"/>
  <c r="O56" i="73"/>
  <c r="N56" i="73"/>
  <c r="M56" i="73"/>
  <c r="L56" i="73"/>
  <c r="K56" i="73"/>
  <c r="J56" i="73"/>
  <c r="I56" i="73"/>
  <c r="H56" i="73"/>
  <c r="AE56" i="55"/>
  <c r="AD56" i="55"/>
  <c r="AC56" i="55"/>
  <c r="AB56" i="55"/>
  <c r="AA56" i="55"/>
  <c r="Z56" i="55"/>
  <c r="Y56" i="55"/>
  <c r="X56" i="55"/>
  <c r="W56" i="55"/>
  <c r="V56" i="55"/>
  <c r="U56" i="55"/>
  <c r="T56" i="55"/>
  <c r="S56" i="55"/>
  <c r="R56" i="55"/>
  <c r="Q56" i="55"/>
  <c r="P56" i="55"/>
  <c r="O56" i="55"/>
  <c r="N56" i="55"/>
  <c r="M56" i="55"/>
  <c r="L56" i="55"/>
  <c r="K56" i="55"/>
  <c r="J56" i="55"/>
  <c r="I56" i="55"/>
  <c r="H56" i="55"/>
  <c r="H48" i="59" l="1"/>
  <c r="I48" i="59"/>
  <c r="J48" i="59"/>
  <c r="K48" i="59"/>
  <c r="L48" i="59"/>
  <c r="M48" i="59"/>
  <c r="N48" i="59"/>
  <c r="O48" i="59"/>
  <c r="H49" i="59"/>
  <c r="I49" i="59"/>
  <c r="J49" i="59"/>
  <c r="K49" i="59"/>
  <c r="L49" i="59"/>
  <c r="M49" i="59"/>
  <c r="N49" i="59"/>
  <c r="O49" i="59"/>
  <c r="H50" i="59"/>
  <c r="I50" i="59"/>
  <c r="J50" i="59"/>
  <c r="K50" i="59"/>
  <c r="L50" i="59"/>
  <c r="M50" i="59"/>
  <c r="N50" i="59"/>
  <c r="O50" i="59"/>
  <c r="H51" i="59"/>
  <c r="I51" i="59"/>
  <c r="J51" i="59"/>
  <c r="K51" i="59"/>
  <c r="L51" i="59"/>
  <c r="M51" i="59"/>
  <c r="N51" i="59"/>
  <c r="O51" i="59"/>
  <c r="H52" i="59"/>
  <c r="I52" i="59"/>
  <c r="J52" i="59"/>
  <c r="K52" i="59"/>
  <c r="L52" i="59"/>
  <c r="M52" i="59"/>
  <c r="N52" i="59"/>
  <c r="O52" i="59"/>
  <c r="H53" i="59"/>
  <c r="I53" i="59"/>
  <c r="J53" i="59"/>
  <c r="K53" i="59"/>
  <c r="L53" i="59"/>
  <c r="M53" i="59"/>
  <c r="N53" i="59"/>
  <c r="O53" i="59"/>
  <c r="H54" i="59"/>
  <c r="I54" i="59"/>
  <c r="J54" i="59"/>
  <c r="K54" i="59"/>
  <c r="L54" i="59"/>
  <c r="M54" i="59"/>
  <c r="N54" i="59"/>
  <c r="O54" i="59"/>
  <c r="H55" i="59"/>
  <c r="I55" i="59"/>
  <c r="J55" i="59"/>
  <c r="K55" i="59"/>
  <c r="L55" i="59"/>
  <c r="M55" i="59"/>
  <c r="N55" i="59"/>
  <c r="O55" i="59"/>
  <c r="B5" i="73" l="1"/>
  <c r="D5" i="73"/>
  <c r="B6" i="73"/>
  <c r="D6" i="73"/>
  <c r="C9" i="73"/>
  <c r="E9" i="73"/>
  <c r="C10" i="73"/>
  <c r="E10" i="73"/>
  <c r="E11" i="73"/>
  <c r="B15" i="73"/>
  <c r="C20" i="73"/>
  <c r="E20" i="73"/>
  <c r="C21" i="73"/>
  <c r="E21" i="73"/>
  <c r="E22" i="73"/>
  <c r="B26" i="73"/>
  <c r="C31" i="73"/>
  <c r="E31" i="73"/>
  <c r="C32" i="73"/>
  <c r="E32" i="73"/>
  <c r="E33" i="73"/>
  <c r="C42" i="73"/>
  <c r="E42" i="73"/>
  <c r="C43" i="73"/>
  <c r="E43" i="73"/>
  <c r="E44" i="73"/>
  <c r="C53" i="73"/>
  <c r="E53" i="73"/>
  <c r="C54" i="73"/>
  <c r="E54" i="73"/>
  <c r="E55" i="73"/>
  <c r="D16" i="73" l="1"/>
  <c r="B37" i="73"/>
  <c r="B16" i="73"/>
  <c r="D27" i="73"/>
  <c r="B48" i="73"/>
  <c r="B27" i="73"/>
  <c r="B7" i="73"/>
  <c r="D7" i="73"/>
  <c r="D49" i="73" l="1"/>
  <c r="B49" i="73"/>
  <c r="B17" i="73"/>
  <c r="D17" i="73"/>
  <c r="B28" i="73"/>
  <c r="D28" i="73"/>
  <c r="K48" i="73"/>
  <c r="S48" i="73"/>
  <c r="AA48" i="73"/>
  <c r="L48" i="73"/>
  <c r="U48" i="73"/>
  <c r="O48" i="73"/>
  <c r="Y48" i="73"/>
  <c r="Q48" i="73"/>
  <c r="AB48" i="73"/>
  <c r="I48" i="73"/>
  <c r="T48" i="73"/>
  <c r="AE48" i="73"/>
  <c r="H48" i="73"/>
  <c r="X48" i="73"/>
  <c r="J48" i="73"/>
  <c r="Z48" i="73"/>
  <c r="M48" i="73"/>
  <c r="AC48" i="73"/>
  <c r="P48" i="73"/>
  <c r="R48" i="73"/>
  <c r="W48" i="73"/>
  <c r="V48" i="73"/>
  <c r="B38" i="73"/>
  <c r="D38" i="73"/>
  <c r="N48" i="73"/>
  <c r="B8" i="73"/>
  <c r="D8" i="73"/>
  <c r="I49" i="73" l="1"/>
  <c r="Q49" i="73"/>
  <c r="Y49" i="73"/>
  <c r="D39" i="73"/>
  <c r="M49" i="73"/>
  <c r="V49" i="73"/>
  <c r="AE49" i="73"/>
  <c r="J49" i="73"/>
  <c r="T49" i="73"/>
  <c r="L49" i="73"/>
  <c r="W49" i="73"/>
  <c r="O49" i="73"/>
  <c r="Z49" i="73"/>
  <c r="P49" i="73"/>
  <c r="B39" i="73"/>
  <c r="R49" i="73"/>
  <c r="S49" i="73"/>
  <c r="N49" i="73"/>
  <c r="U49" i="73"/>
  <c r="AA49" i="73"/>
  <c r="X49" i="73"/>
  <c r="AB49" i="73"/>
  <c r="H49" i="73"/>
  <c r="K49" i="73"/>
  <c r="AC49" i="73"/>
  <c r="B18" i="73"/>
  <c r="D18" i="73"/>
  <c r="D29" i="73"/>
  <c r="B29" i="73"/>
  <c r="D50" i="73"/>
  <c r="B50" i="73"/>
  <c r="B9" i="73"/>
  <c r="D9" i="73"/>
  <c r="B5" i="71"/>
  <c r="D5" i="71"/>
  <c r="B6" i="71"/>
  <c r="D7" i="71"/>
  <c r="C9" i="71"/>
  <c r="E9" i="71"/>
  <c r="C10" i="71"/>
  <c r="E10" i="71"/>
  <c r="E11" i="71"/>
  <c r="B15" i="71"/>
  <c r="C20" i="71"/>
  <c r="E20" i="71"/>
  <c r="C21" i="71"/>
  <c r="E21" i="71"/>
  <c r="E22" i="71"/>
  <c r="B26" i="71"/>
  <c r="B27" i="71"/>
  <c r="D27" i="71"/>
  <c r="C31" i="71"/>
  <c r="E31" i="71"/>
  <c r="C32" i="71"/>
  <c r="E32" i="71"/>
  <c r="E33" i="71"/>
  <c r="C42" i="71"/>
  <c r="E42" i="71"/>
  <c r="C43" i="71"/>
  <c r="E43" i="71"/>
  <c r="E44" i="71"/>
  <c r="C53" i="71"/>
  <c r="E53" i="71"/>
  <c r="C54" i="71"/>
  <c r="E54" i="71"/>
  <c r="E55" i="71"/>
  <c r="B51" i="73" l="1"/>
  <c r="D51" i="73"/>
  <c r="O50" i="73"/>
  <c r="W50" i="73"/>
  <c r="AE50" i="73"/>
  <c r="N50" i="73"/>
  <c r="X50" i="73"/>
  <c r="D40" i="73"/>
  <c r="P50" i="73"/>
  <c r="Z50" i="73"/>
  <c r="H50" i="73"/>
  <c r="R50" i="73"/>
  <c r="AB50" i="73"/>
  <c r="J50" i="73"/>
  <c r="T50" i="73"/>
  <c r="V50" i="73"/>
  <c r="I50" i="73"/>
  <c r="Y50" i="73"/>
  <c r="K50" i="73"/>
  <c r="AA50" i="73"/>
  <c r="Q50" i="73"/>
  <c r="S50" i="73"/>
  <c r="AC50" i="73"/>
  <c r="U50" i="73"/>
  <c r="B40" i="73"/>
  <c r="L50" i="73"/>
  <c r="M50" i="73"/>
  <c r="D19" i="73"/>
  <c r="B19" i="73"/>
  <c r="B10" i="73"/>
  <c r="D10" i="73"/>
  <c r="B30" i="73"/>
  <c r="D30" i="73"/>
  <c r="B28" i="71"/>
  <c r="D28" i="71"/>
  <c r="B16" i="71"/>
  <c r="D16" i="71"/>
  <c r="B37" i="71"/>
  <c r="B7" i="71"/>
  <c r="B48" i="71"/>
  <c r="D6" i="71"/>
  <c r="D31" i="73" l="1"/>
  <c r="B31" i="73"/>
  <c r="B20" i="73"/>
  <c r="D20" i="73"/>
  <c r="D11" i="73"/>
  <c r="M51" i="73"/>
  <c r="P51" i="73"/>
  <c r="X51" i="73"/>
  <c r="B41" i="73"/>
  <c r="J51" i="73"/>
  <c r="T51" i="73"/>
  <c r="AC51" i="73"/>
  <c r="L51" i="73"/>
  <c r="V51" i="73"/>
  <c r="AE51" i="73"/>
  <c r="O51" i="73"/>
  <c r="Y51" i="73"/>
  <c r="N51" i="73"/>
  <c r="AB51" i="73"/>
  <c r="Q51" i="73"/>
  <c r="R51" i="73"/>
  <c r="D41" i="73"/>
  <c r="S51" i="73"/>
  <c r="U51" i="73"/>
  <c r="Z51" i="73"/>
  <c r="W51" i="73"/>
  <c r="AA51" i="73"/>
  <c r="I51" i="73"/>
  <c r="H51" i="73"/>
  <c r="K51" i="73"/>
  <c r="D52" i="73"/>
  <c r="B52" i="73"/>
  <c r="B49" i="71"/>
  <c r="D49" i="71"/>
  <c r="B17" i="71"/>
  <c r="D17" i="71"/>
  <c r="D29" i="71"/>
  <c r="B29" i="71"/>
  <c r="J48" i="71"/>
  <c r="R48" i="71"/>
  <c r="Z48" i="71"/>
  <c r="K48" i="71"/>
  <c r="S48" i="71"/>
  <c r="AA48" i="71"/>
  <c r="O48" i="71"/>
  <c r="Y48" i="71"/>
  <c r="M48" i="71"/>
  <c r="X48" i="71"/>
  <c r="P48" i="71"/>
  <c r="AC48" i="71"/>
  <c r="Q48" i="71"/>
  <c r="T48" i="71"/>
  <c r="AE48" i="71"/>
  <c r="N48" i="71"/>
  <c r="I48" i="71"/>
  <c r="U48" i="71"/>
  <c r="V48" i="71"/>
  <c r="D38" i="71"/>
  <c r="L48" i="71"/>
  <c r="W48" i="71"/>
  <c r="AB48" i="71"/>
  <c r="H48" i="71"/>
  <c r="B38" i="71"/>
  <c r="B8" i="71"/>
  <c r="D8" i="71"/>
  <c r="B5" i="69"/>
  <c r="D5" i="69"/>
  <c r="D6" i="69"/>
  <c r="C9" i="69"/>
  <c r="E9" i="69"/>
  <c r="C10" i="69"/>
  <c r="E10" i="69"/>
  <c r="E11" i="69"/>
  <c r="B15" i="69"/>
  <c r="B16" i="69"/>
  <c r="D16" i="69"/>
  <c r="B17" i="69"/>
  <c r="B18" i="69"/>
  <c r="C20" i="69"/>
  <c r="E20" i="69"/>
  <c r="C21" i="69"/>
  <c r="E21" i="69"/>
  <c r="E22" i="69"/>
  <c r="B26" i="69"/>
  <c r="Z48" i="69"/>
  <c r="C31" i="69"/>
  <c r="E31" i="69"/>
  <c r="C32" i="69"/>
  <c r="E32" i="69"/>
  <c r="E33" i="69"/>
  <c r="B37" i="69"/>
  <c r="D38" i="69"/>
  <c r="C42" i="69"/>
  <c r="E42" i="69"/>
  <c r="C43" i="69"/>
  <c r="E43" i="69"/>
  <c r="E44" i="69"/>
  <c r="C53" i="69"/>
  <c r="E53" i="69"/>
  <c r="C54" i="69"/>
  <c r="E54" i="69"/>
  <c r="E55" i="69"/>
  <c r="D21" i="73" l="1"/>
  <c r="B21" i="73"/>
  <c r="B53" i="73"/>
  <c r="D53" i="73"/>
  <c r="N52" i="73"/>
  <c r="V52" i="73"/>
  <c r="L52" i="73"/>
  <c r="U52" i="73"/>
  <c r="AE52" i="73"/>
  <c r="O52" i="73"/>
  <c r="X52" i="73"/>
  <c r="H52" i="73"/>
  <c r="Q52" i="73"/>
  <c r="Z52" i="73"/>
  <c r="R52" i="73"/>
  <c r="B42" i="73"/>
  <c r="S52" i="73"/>
  <c r="T52" i="73"/>
  <c r="D42" i="73"/>
  <c r="M52" i="73"/>
  <c r="P52" i="73"/>
  <c r="Y52" i="73"/>
  <c r="W52" i="73"/>
  <c r="AA52" i="73"/>
  <c r="J52" i="73"/>
  <c r="AC52" i="73"/>
  <c r="AB52" i="73"/>
  <c r="K52" i="73"/>
  <c r="I52" i="73"/>
  <c r="D32" i="73"/>
  <c r="B32" i="73"/>
  <c r="B30" i="71"/>
  <c r="D30" i="71"/>
  <c r="D9" i="71"/>
  <c r="B9" i="71"/>
  <c r="D50" i="71"/>
  <c r="B50" i="71"/>
  <c r="H49" i="71"/>
  <c r="P49" i="71"/>
  <c r="X49" i="71"/>
  <c r="B39" i="71"/>
  <c r="I49" i="71"/>
  <c r="Q49" i="71"/>
  <c r="Y49" i="71"/>
  <c r="D39" i="71"/>
  <c r="K49" i="71"/>
  <c r="U49" i="71"/>
  <c r="AE49" i="71"/>
  <c r="L49" i="71"/>
  <c r="W49" i="71"/>
  <c r="N49" i="71"/>
  <c r="O49" i="71"/>
  <c r="AB49" i="71"/>
  <c r="R49" i="71"/>
  <c r="AC49" i="71"/>
  <c r="M49" i="71"/>
  <c r="J49" i="71"/>
  <c r="S49" i="71"/>
  <c r="T49" i="71"/>
  <c r="V49" i="71"/>
  <c r="Z49" i="71"/>
  <c r="AA49" i="71"/>
  <c r="B18" i="71"/>
  <c r="D18" i="71"/>
  <c r="W48" i="69"/>
  <c r="Q48" i="69"/>
  <c r="B19" i="69"/>
  <c r="D19" i="69"/>
  <c r="D27" i="69"/>
  <c r="L48" i="69"/>
  <c r="AA48" i="69"/>
  <c r="H48" i="69"/>
  <c r="P48" i="69"/>
  <c r="X48" i="69"/>
  <c r="B27" i="69"/>
  <c r="I48" i="69"/>
  <c r="K48" i="69"/>
  <c r="T48" i="69"/>
  <c r="R48" i="69"/>
  <c r="B48" i="69"/>
  <c r="AE48" i="69"/>
  <c r="N48" i="69"/>
  <c r="B38" i="69"/>
  <c r="V48" i="69"/>
  <c r="D18" i="69"/>
  <c r="M48" i="69"/>
  <c r="U48" i="69"/>
  <c r="AC48" i="69"/>
  <c r="S48" i="69"/>
  <c r="D17" i="69"/>
  <c r="B6" i="69"/>
  <c r="J48" i="69" l="1"/>
  <c r="O48" i="69"/>
  <c r="D33" i="73"/>
  <c r="B54" i="73"/>
  <c r="D55" i="73" s="1"/>
  <c r="D54" i="73"/>
  <c r="D22" i="73"/>
  <c r="J53" i="73"/>
  <c r="R53" i="73"/>
  <c r="Z53" i="73"/>
  <c r="L53" i="73"/>
  <c r="U53" i="73"/>
  <c r="N53" i="73"/>
  <c r="W53" i="73"/>
  <c r="B43" i="73"/>
  <c r="P53" i="73"/>
  <c r="Y53" i="73"/>
  <c r="D43" i="73"/>
  <c r="O53" i="73"/>
  <c r="AC53" i="73"/>
  <c r="Q53" i="73"/>
  <c r="Q56" i="73" s="1"/>
  <c r="AE53" i="73"/>
  <c r="S53" i="73"/>
  <c r="AA53" i="73"/>
  <c r="H53" i="73"/>
  <c r="AB53" i="73"/>
  <c r="K53" i="73"/>
  <c r="I53" i="73"/>
  <c r="M53" i="73"/>
  <c r="V53" i="73"/>
  <c r="T53" i="73"/>
  <c r="X53" i="73"/>
  <c r="D31" i="71"/>
  <c r="B31" i="71"/>
  <c r="D51" i="71"/>
  <c r="B51" i="71"/>
  <c r="B10" i="71"/>
  <c r="D10" i="71"/>
  <c r="B19" i="71"/>
  <c r="D19" i="71"/>
  <c r="N50" i="71"/>
  <c r="V50" i="71"/>
  <c r="O50" i="71"/>
  <c r="W50" i="71"/>
  <c r="AE50" i="71"/>
  <c r="Q50" i="71"/>
  <c r="AA50" i="71"/>
  <c r="J50" i="71"/>
  <c r="U50" i="71"/>
  <c r="M50" i="71"/>
  <c r="Z50" i="71"/>
  <c r="P50" i="71"/>
  <c r="AB50" i="71"/>
  <c r="I50" i="71"/>
  <c r="AC50" i="71"/>
  <c r="K50" i="71"/>
  <c r="B40" i="71"/>
  <c r="L50" i="71"/>
  <c r="D40" i="71"/>
  <c r="X50" i="71"/>
  <c r="Y50" i="71"/>
  <c r="R50" i="71"/>
  <c r="S50" i="71"/>
  <c r="T50" i="71"/>
  <c r="H50" i="71"/>
  <c r="B49" i="69"/>
  <c r="D49" i="69"/>
  <c r="B7" i="69"/>
  <c r="D7" i="69"/>
  <c r="B39" i="69"/>
  <c r="D39" i="69"/>
  <c r="Y48" i="69"/>
  <c r="AB48" i="69"/>
  <c r="D28" i="69"/>
  <c r="B28" i="69"/>
  <c r="B20" i="69"/>
  <c r="D20" i="69"/>
  <c r="T55" i="73" l="1"/>
  <c r="U55" i="73"/>
  <c r="S55" i="73"/>
  <c r="V55" i="73"/>
  <c r="J54" i="73"/>
  <c r="R54" i="73"/>
  <c r="Z54" i="73"/>
  <c r="L54" i="73"/>
  <c r="T54" i="73"/>
  <c r="AB54" i="73"/>
  <c r="N54" i="73"/>
  <c r="V54" i="73"/>
  <c r="O54" i="73"/>
  <c r="AA54" i="73"/>
  <c r="P54" i="73"/>
  <c r="AC54" i="73"/>
  <c r="Q54" i="73"/>
  <c r="AE54" i="73"/>
  <c r="S54" i="73"/>
  <c r="U54" i="73"/>
  <c r="X54" i="73"/>
  <c r="W54" i="73"/>
  <c r="H54" i="73"/>
  <c r="Y54" i="73"/>
  <c r="K54" i="73"/>
  <c r="M54" i="73"/>
  <c r="D44" i="73"/>
  <c r="I54" i="73"/>
  <c r="B20" i="71"/>
  <c r="D20" i="71"/>
  <c r="D32" i="71"/>
  <c r="B32" i="71"/>
  <c r="D52" i="71"/>
  <c r="B52" i="71"/>
  <c r="D11" i="71"/>
  <c r="M51" i="71"/>
  <c r="K51" i="71"/>
  <c r="T51" i="71"/>
  <c r="AB51" i="71"/>
  <c r="H51" i="71"/>
  <c r="R51" i="71"/>
  <c r="AA51" i="71"/>
  <c r="L51" i="71"/>
  <c r="V51" i="71"/>
  <c r="AE51" i="71"/>
  <c r="N51" i="71"/>
  <c r="W51" i="71"/>
  <c r="B41" i="71"/>
  <c r="S51" i="71"/>
  <c r="P51" i="71"/>
  <c r="Q51" i="71"/>
  <c r="U51" i="71"/>
  <c r="X51" i="71"/>
  <c r="I51" i="71"/>
  <c r="Y51" i="71"/>
  <c r="J51" i="71"/>
  <c r="Z51" i="71"/>
  <c r="O51" i="71"/>
  <c r="AC51" i="71"/>
  <c r="D41" i="71"/>
  <c r="O49" i="69"/>
  <c r="Z49" i="69"/>
  <c r="AA49" i="69"/>
  <c r="V49" i="69"/>
  <c r="X49" i="69"/>
  <c r="P49" i="69"/>
  <c r="S49" i="69"/>
  <c r="B8" i="69"/>
  <c r="D8" i="69"/>
  <c r="W49" i="69"/>
  <c r="J49" i="69"/>
  <c r="AE49" i="69"/>
  <c r="K49" i="69"/>
  <c r="H49" i="69"/>
  <c r="T49" i="69"/>
  <c r="R49" i="69"/>
  <c r="AB49" i="69"/>
  <c r="I49" i="69"/>
  <c r="D21" i="69"/>
  <c r="B21" i="69"/>
  <c r="D40" i="69"/>
  <c r="B40" i="69"/>
  <c r="R50" i="69"/>
  <c r="H50" i="69"/>
  <c r="N49" i="69"/>
  <c r="B29" i="69"/>
  <c r="D29" i="69"/>
  <c r="Q49" i="69"/>
  <c r="Y49" i="69"/>
  <c r="U49" i="69"/>
  <c r="AC49" i="69"/>
  <c r="M49" i="69"/>
  <c r="L49" i="69"/>
  <c r="B50" i="69"/>
  <c r="D50" i="69"/>
  <c r="B5" i="67"/>
  <c r="D5" i="67"/>
  <c r="D6" i="67"/>
  <c r="C9" i="67"/>
  <c r="E9" i="67"/>
  <c r="C10" i="67"/>
  <c r="E10" i="67"/>
  <c r="E11" i="67"/>
  <c r="B15" i="67"/>
  <c r="B16" i="67"/>
  <c r="D17" i="67"/>
  <c r="C20" i="67"/>
  <c r="E20" i="67"/>
  <c r="C21" i="67"/>
  <c r="E21" i="67"/>
  <c r="E22" i="67"/>
  <c r="B26" i="67"/>
  <c r="C31" i="67"/>
  <c r="E31" i="67"/>
  <c r="C32" i="67"/>
  <c r="E32" i="67"/>
  <c r="E33" i="67"/>
  <c r="B37" i="67"/>
  <c r="C42" i="67"/>
  <c r="E42" i="67"/>
  <c r="C43" i="67"/>
  <c r="E43" i="67"/>
  <c r="E44" i="67"/>
  <c r="B48" i="67"/>
  <c r="D49" i="67" s="1"/>
  <c r="B49" i="67"/>
  <c r="D50" i="67" s="1"/>
  <c r="B50" i="67"/>
  <c r="C53" i="67"/>
  <c r="E53" i="67"/>
  <c r="C54" i="67"/>
  <c r="E54" i="67"/>
  <c r="E55" i="67"/>
  <c r="J48" i="67" l="1"/>
  <c r="H55" i="73"/>
  <c r="P55" i="73"/>
  <c r="X55" i="73"/>
  <c r="J55" i="73"/>
  <c r="R55" i="73"/>
  <c r="Z55" i="73"/>
  <c r="L55" i="73"/>
  <c r="AB55" i="73"/>
  <c r="N55" i="73"/>
  <c r="AA55" i="73"/>
  <c r="O55" i="73"/>
  <c r="AC55" i="73"/>
  <c r="Q55" i="73"/>
  <c r="K55" i="73"/>
  <c r="M55" i="73"/>
  <c r="Y55" i="73"/>
  <c r="I55" i="73"/>
  <c r="W55" i="73"/>
  <c r="AE55" i="73"/>
  <c r="J52" i="71"/>
  <c r="R52" i="71"/>
  <c r="Z52" i="71"/>
  <c r="D42" i="71"/>
  <c r="K52" i="71"/>
  <c r="T52" i="71"/>
  <c r="AC52" i="71"/>
  <c r="N52" i="71"/>
  <c r="W52" i="71"/>
  <c r="B42" i="71"/>
  <c r="O52" i="71"/>
  <c r="X52" i="71"/>
  <c r="H52" i="71"/>
  <c r="V52" i="71"/>
  <c r="S52" i="71"/>
  <c r="I52" i="71"/>
  <c r="Y52" i="71"/>
  <c r="L52" i="71"/>
  <c r="AA52" i="71"/>
  <c r="U52" i="71"/>
  <c r="M52" i="71"/>
  <c r="AB52" i="71"/>
  <c r="P52" i="71"/>
  <c r="Q52" i="71"/>
  <c r="AE52" i="71"/>
  <c r="D33" i="71"/>
  <c r="B21" i="71"/>
  <c r="D21" i="71"/>
  <c r="D53" i="71"/>
  <c r="B53" i="71"/>
  <c r="AA50" i="69"/>
  <c r="D41" i="69"/>
  <c r="B41" i="69"/>
  <c r="L50" i="69"/>
  <c r="U50" i="69"/>
  <c r="Y50" i="69"/>
  <c r="D22" i="69"/>
  <c r="B51" i="69"/>
  <c r="D51" i="69"/>
  <c r="W50" i="69"/>
  <c r="X50" i="69"/>
  <c r="K50" i="69"/>
  <c r="Q50" i="69"/>
  <c r="D30" i="69"/>
  <c r="B30" i="69"/>
  <c r="J50" i="69"/>
  <c r="Z50" i="69"/>
  <c r="I50" i="69"/>
  <c r="T50" i="69"/>
  <c r="AC50" i="69"/>
  <c r="O50" i="69"/>
  <c r="S50" i="69"/>
  <c r="P50" i="69"/>
  <c r="AE50" i="69"/>
  <c r="D9" i="69"/>
  <c r="B9" i="69"/>
  <c r="AB50" i="69"/>
  <c r="V50" i="69"/>
  <c r="N50" i="69"/>
  <c r="M50" i="69"/>
  <c r="B51" i="67"/>
  <c r="D51" i="67"/>
  <c r="M48" i="67"/>
  <c r="D38" i="67"/>
  <c r="X48" i="67"/>
  <c r="B38" i="67"/>
  <c r="V48" i="67"/>
  <c r="D27" i="67"/>
  <c r="AA48" i="67"/>
  <c r="U48" i="67"/>
  <c r="P48" i="67"/>
  <c r="I48" i="67"/>
  <c r="T48" i="67"/>
  <c r="AC48" i="67"/>
  <c r="O48" i="67"/>
  <c r="AB48" i="67"/>
  <c r="B27" i="67"/>
  <c r="Q48" i="67"/>
  <c r="B17" i="67"/>
  <c r="B6" i="67"/>
  <c r="D16" i="67"/>
  <c r="Y48" i="67"/>
  <c r="W48" i="67" l="1"/>
  <c r="L48" i="67"/>
  <c r="AE48" i="67"/>
  <c r="D54" i="71"/>
  <c r="B54" i="71"/>
  <c r="D55" i="71" s="1"/>
  <c r="D22" i="71"/>
  <c r="N53" i="71"/>
  <c r="V53" i="71"/>
  <c r="J53" i="71"/>
  <c r="S53" i="71"/>
  <c r="AB53" i="71"/>
  <c r="M53" i="71"/>
  <c r="W53" i="71"/>
  <c r="B43" i="71"/>
  <c r="O53" i="71"/>
  <c r="X53" i="71"/>
  <c r="H53" i="71"/>
  <c r="U53" i="71"/>
  <c r="T53" i="71"/>
  <c r="I53" i="71"/>
  <c r="Y53" i="71"/>
  <c r="K53" i="71"/>
  <c r="Z53" i="71"/>
  <c r="D43" i="71"/>
  <c r="L53" i="71"/>
  <c r="AA53" i="71"/>
  <c r="P53" i="71"/>
  <c r="AC53" i="71"/>
  <c r="Q53" i="71"/>
  <c r="AE53" i="71"/>
  <c r="R53" i="71"/>
  <c r="D52" i="69"/>
  <c r="B52" i="69"/>
  <c r="I51" i="69"/>
  <c r="B42" i="69"/>
  <c r="D42" i="69"/>
  <c r="J51" i="69"/>
  <c r="U51" i="69"/>
  <c r="R51" i="69"/>
  <c r="H51" i="69"/>
  <c r="AC51" i="69"/>
  <c r="X51" i="69"/>
  <c r="S51" i="69"/>
  <c r="P51" i="69"/>
  <c r="N51" i="69"/>
  <c r="D10" i="69"/>
  <c r="B10" i="69"/>
  <c r="B31" i="69"/>
  <c r="D31" i="69"/>
  <c r="AB51" i="69"/>
  <c r="AA51" i="69"/>
  <c r="AE51" i="69"/>
  <c r="Y51" i="69"/>
  <c r="M51" i="69"/>
  <c r="Q51" i="69"/>
  <c r="W51" i="69"/>
  <c r="K51" i="69"/>
  <c r="Z51" i="69"/>
  <c r="O51" i="69"/>
  <c r="V51" i="69"/>
  <c r="L51" i="69"/>
  <c r="T51" i="69"/>
  <c r="D18" i="67"/>
  <c r="B18" i="67"/>
  <c r="S48" i="67"/>
  <c r="D52" i="67"/>
  <c r="B52" i="67"/>
  <c r="D39" i="67"/>
  <c r="B39" i="67"/>
  <c r="B28" i="67"/>
  <c r="D28" i="67"/>
  <c r="K48" i="67"/>
  <c r="R48" i="67"/>
  <c r="N48" i="67"/>
  <c r="Z48" i="67"/>
  <c r="B7" i="67"/>
  <c r="D7" i="67"/>
  <c r="H48" i="67"/>
  <c r="AB49" i="67" l="1"/>
  <c r="H49" i="67"/>
  <c r="Q49" i="67"/>
  <c r="J54" i="71"/>
  <c r="R54" i="71"/>
  <c r="Z54" i="71"/>
  <c r="I54" i="71"/>
  <c r="S54" i="71"/>
  <c r="AB54" i="71"/>
  <c r="M54" i="71"/>
  <c r="V54" i="71"/>
  <c r="AE54" i="71"/>
  <c r="N54" i="71"/>
  <c r="W54" i="71"/>
  <c r="D44" i="71"/>
  <c r="U54" i="71"/>
  <c r="T54" i="71"/>
  <c r="H54" i="71"/>
  <c r="X54" i="71"/>
  <c r="K54" i="71"/>
  <c r="Y54" i="71"/>
  <c r="Q54" i="71"/>
  <c r="L54" i="71"/>
  <c r="AA54" i="71"/>
  <c r="O54" i="71"/>
  <c r="AC54" i="71"/>
  <c r="P54" i="71"/>
  <c r="T55" i="71"/>
  <c r="V55" i="71"/>
  <c r="U55" i="71"/>
  <c r="S55" i="71"/>
  <c r="J52" i="69"/>
  <c r="Z52" i="69"/>
  <c r="X52" i="69"/>
  <c r="U52" i="69"/>
  <c r="N52" i="69"/>
  <c r="I52" i="69"/>
  <c r="R52" i="69"/>
  <c r="AE52" i="69"/>
  <c r="Y52" i="69"/>
  <c r="B43" i="69"/>
  <c r="I53" i="69"/>
  <c r="D43" i="69"/>
  <c r="AB52" i="69"/>
  <c r="W52" i="69"/>
  <c r="D32" i="69"/>
  <c r="B32" i="69"/>
  <c r="D11" i="69"/>
  <c r="L52" i="69"/>
  <c r="S52" i="69"/>
  <c r="Q52" i="69"/>
  <c r="O52" i="69"/>
  <c r="M52" i="69"/>
  <c r="H52" i="69"/>
  <c r="AC52" i="69"/>
  <c r="AA52" i="69"/>
  <c r="T52" i="69"/>
  <c r="B53" i="69"/>
  <c r="D53" i="69"/>
  <c r="V52" i="69"/>
  <c r="P52" i="69"/>
  <c r="K52" i="69"/>
  <c r="AA49" i="67"/>
  <c r="S49" i="67"/>
  <c r="U49" i="67"/>
  <c r="I49" i="67"/>
  <c r="B8" i="67"/>
  <c r="D8" i="67"/>
  <c r="N49" i="67"/>
  <c r="K49" i="67"/>
  <c r="D53" i="67"/>
  <c r="B53" i="67"/>
  <c r="L49" i="67"/>
  <c r="R49" i="67"/>
  <c r="AE49" i="67"/>
  <c r="O50" i="67"/>
  <c r="D40" i="67"/>
  <c r="B40" i="67"/>
  <c r="M50" i="67"/>
  <c r="D29" i="67"/>
  <c r="B29" i="67"/>
  <c r="X49" i="67"/>
  <c r="AC49" i="67"/>
  <c r="V49" i="67"/>
  <c r="J49" i="67"/>
  <c r="P49" i="67"/>
  <c r="M49" i="67"/>
  <c r="T49" i="67"/>
  <c r="Z49" i="67"/>
  <c r="W49" i="67"/>
  <c r="O49" i="67"/>
  <c r="Y49" i="67"/>
  <c r="B19" i="67"/>
  <c r="D19" i="67"/>
  <c r="I50" i="67" l="1"/>
  <c r="AC50" i="67"/>
  <c r="H50" i="67"/>
  <c r="Q50" i="67"/>
  <c r="H55" i="71"/>
  <c r="P55" i="71"/>
  <c r="X55" i="71"/>
  <c r="K55" i="71"/>
  <c r="AC55" i="71"/>
  <c r="N55" i="71"/>
  <c r="W55" i="71"/>
  <c r="O55" i="71"/>
  <c r="Y55" i="71"/>
  <c r="J55" i="71"/>
  <c r="Z55" i="71"/>
  <c r="I55" i="71"/>
  <c r="L55" i="71"/>
  <c r="AA55" i="71"/>
  <c r="M55" i="71"/>
  <c r="AB55" i="71"/>
  <c r="Q55" i="71"/>
  <c r="R55" i="71"/>
  <c r="AE55" i="71"/>
  <c r="R53" i="69"/>
  <c r="V53" i="69"/>
  <c r="J53" i="69"/>
  <c r="U53" i="69"/>
  <c r="H53" i="69"/>
  <c r="D44" i="69"/>
  <c r="D54" i="69"/>
  <c r="B54" i="69"/>
  <c r="D55" i="69" s="1"/>
  <c r="Y53" i="69"/>
  <c r="W53" i="69"/>
  <c r="Q53" i="69"/>
  <c r="M53" i="69"/>
  <c r="N53" i="69"/>
  <c r="D33" i="69"/>
  <c r="AB53" i="69"/>
  <c r="X53" i="69"/>
  <c r="AA53" i="69"/>
  <c r="U55" i="69"/>
  <c r="S55" i="69"/>
  <c r="P53" i="69"/>
  <c r="L53" i="69"/>
  <c r="S53" i="69"/>
  <c r="Z53" i="69"/>
  <c r="AC53" i="69"/>
  <c r="K53" i="69"/>
  <c r="AE53" i="69"/>
  <c r="O53" i="69"/>
  <c r="T53" i="69"/>
  <c r="AE50" i="67"/>
  <c r="D9" i="67"/>
  <c r="B9" i="67"/>
  <c r="B20" i="67"/>
  <c r="D20" i="67"/>
  <c r="P50" i="67"/>
  <c r="Y50" i="67"/>
  <c r="T50" i="67"/>
  <c r="W50" i="67"/>
  <c r="AB50" i="67"/>
  <c r="K50" i="67"/>
  <c r="J50" i="67"/>
  <c r="U50" i="67"/>
  <c r="AA50" i="67"/>
  <c r="B30" i="67"/>
  <c r="D30" i="67"/>
  <c r="Z50" i="67"/>
  <c r="S50" i="67"/>
  <c r="L50" i="67"/>
  <c r="M51" i="67"/>
  <c r="X51" i="67"/>
  <c r="B41" i="67"/>
  <c r="K51" i="67"/>
  <c r="U51" i="67"/>
  <c r="O51" i="67"/>
  <c r="Y51" i="67"/>
  <c r="H51" i="67"/>
  <c r="T51" i="67"/>
  <c r="D41" i="67"/>
  <c r="I51" i="67"/>
  <c r="V51" i="67"/>
  <c r="L51" i="67"/>
  <c r="Z51" i="67"/>
  <c r="J51" i="67"/>
  <c r="N51" i="67"/>
  <c r="Q51" i="67"/>
  <c r="R51" i="67"/>
  <c r="AC51" i="67"/>
  <c r="X50" i="67"/>
  <c r="B54" i="67"/>
  <c r="D55" i="67" s="1"/>
  <c r="D54" i="67"/>
  <c r="V50" i="67"/>
  <c r="R50" i="67"/>
  <c r="N50" i="67"/>
  <c r="B5" i="65"/>
  <c r="D5" i="65"/>
  <c r="B6" i="65"/>
  <c r="D6" i="65"/>
  <c r="D7" i="65"/>
  <c r="C9" i="65"/>
  <c r="E9" i="65"/>
  <c r="C10" i="65"/>
  <c r="E10" i="65"/>
  <c r="E11" i="65"/>
  <c r="B15" i="65"/>
  <c r="C20" i="65"/>
  <c r="E20" i="65"/>
  <c r="C21" i="65"/>
  <c r="E21" i="65"/>
  <c r="E22" i="65"/>
  <c r="B26" i="65"/>
  <c r="D27" i="65"/>
  <c r="C31" i="65"/>
  <c r="E31" i="65"/>
  <c r="C32" i="65"/>
  <c r="E32" i="65"/>
  <c r="E33" i="65"/>
  <c r="C42" i="65"/>
  <c r="E42" i="65"/>
  <c r="C43" i="65"/>
  <c r="E43" i="65"/>
  <c r="E44" i="65"/>
  <c r="B48" i="65"/>
  <c r="D49" i="65" s="1"/>
  <c r="B49" i="65"/>
  <c r="B50" i="65" s="1"/>
  <c r="B51" i="65" s="1"/>
  <c r="D52" i="65" s="1"/>
  <c r="D50" i="65"/>
  <c r="D51" i="65"/>
  <c r="B52" i="65"/>
  <c r="B53" i="65" s="1"/>
  <c r="C53" i="65"/>
  <c r="E53" i="65"/>
  <c r="C54" i="65"/>
  <c r="E54" i="65"/>
  <c r="E55" i="65"/>
  <c r="AE51" i="67" l="1"/>
  <c r="M54" i="69"/>
  <c r="AE54" i="69"/>
  <c r="X54" i="69"/>
  <c r="S54" i="69"/>
  <c r="W54" i="69"/>
  <c r="Q54" i="69"/>
  <c r="K54" i="69"/>
  <c r="AA54" i="69"/>
  <c r="O54" i="69"/>
  <c r="V55" i="69"/>
  <c r="Z54" i="69"/>
  <c r="V54" i="69"/>
  <c r="R54" i="69"/>
  <c r="T55" i="69"/>
  <c r="N54" i="69"/>
  <c r="J54" i="69"/>
  <c r="I54" i="69"/>
  <c r="AB54" i="69"/>
  <c r="AC54" i="69"/>
  <c r="P54" i="69"/>
  <c r="T54" i="69"/>
  <c r="U54" i="69"/>
  <c r="Y54" i="69"/>
  <c r="H54" i="69"/>
  <c r="L54" i="69"/>
  <c r="W51" i="67"/>
  <c r="B42" i="67"/>
  <c r="D42" i="67"/>
  <c r="B21" i="67"/>
  <c r="D21" i="67"/>
  <c r="S51" i="67"/>
  <c r="P51" i="67"/>
  <c r="B10" i="67"/>
  <c r="D10" i="67"/>
  <c r="B31" i="67"/>
  <c r="D31" i="67"/>
  <c r="AB51" i="67"/>
  <c r="AA51" i="67"/>
  <c r="D53" i="65"/>
  <c r="B54" i="65"/>
  <c r="D55" i="65" s="1"/>
  <c r="D54" i="65"/>
  <c r="B16" i="65"/>
  <c r="D16" i="65"/>
  <c r="B37" i="65"/>
  <c r="B27" i="65"/>
  <c r="B7" i="65"/>
  <c r="K55" i="69" l="1"/>
  <c r="X55" i="69"/>
  <c r="Q55" i="69"/>
  <c r="AB55" i="69"/>
  <c r="I55" i="69"/>
  <c r="J55" i="69"/>
  <c r="P55" i="69"/>
  <c r="H55" i="69"/>
  <c r="W55" i="69"/>
  <c r="Y55" i="69"/>
  <c r="AA55" i="69"/>
  <c r="N55" i="69"/>
  <c r="L55" i="69"/>
  <c r="AE55" i="69"/>
  <c r="AC55" i="69"/>
  <c r="Z55" i="69"/>
  <c r="R55" i="69"/>
  <c r="M55" i="69"/>
  <c r="O55" i="69"/>
  <c r="AB52" i="67"/>
  <c r="T52" i="67"/>
  <c r="H52" i="67"/>
  <c r="Y52" i="67"/>
  <c r="I52" i="67"/>
  <c r="D43" i="67"/>
  <c r="B43" i="67"/>
  <c r="D32" i="67"/>
  <c r="B32" i="67"/>
  <c r="D11" i="67"/>
  <c r="L52" i="67"/>
  <c r="AE52" i="67"/>
  <c r="W52" i="67"/>
  <c r="S52" i="67"/>
  <c r="M52" i="67"/>
  <c r="U52" i="67"/>
  <c r="AC52" i="67"/>
  <c r="P52" i="67"/>
  <c r="J52" i="67"/>
  <c r="R52" i="67"/>
  <c r="V52" i="67"/>
  <c r="D22" i="67"/>
  <c r="AA52" i="67"/>
  <c r="X52" i="67"/>
  <c r="Z52" i="67"/>
  <c r="N52" i="67"/>
  <c r="O52" i="67"/>
  <c r="K52" i="67"/>
  <c r="Q52" i="67"/>
  <c r="B28" i="65"/>
  <c r="D28" i="65"/>
  <c r="D8" i="65"/>
  <c r="B8" i="65"/>
  <c r="D17" i="65"/>
  <c r="B17" i="65"/>
  <c r="K48" i="65"/>
  <c r="S48" i="65"/>
  <c r="AA48" i="65"/>
  <c r="H48" i="65"/>
  <c r="Q48" i="65"/>
  <c r="Z48" i="65"/>
  <c r="M48" i="65"/>
  <c r="W48" i="65"/>
  <c r="D38" i="65"/>
  <c r="R48" i="65"/>
  <c r="AC48" i="65"/>
  <c r="J48" i="65"/>
  <c r="U48" i="65"/>
  <c r="AE48" i="65"/>
  <c r="V48" i="65"/>
  <c r="I48" i="65"/>
  <c r="Y48" i="65"/>
  <c r="L48" i="65"/>
  <c r="AB48" i="65"/>
  <c r="N48" i="65"/>
  <c r="P48" i="65"/>
  <c r="O48" i="65"/>
  <c r="T48" i="65"/>
  <c r="X48" i="65"/>
  <c r="B38" i="65"/>
  <c r="U53" i="67" l="1"/>
  <c r="AB53" i="67"/>
  <c r="AE53" i="67"/>
  <c r="D44" i="67"/>
  <c r="Q54" i="67"/>
  <c r="O53" i="67"/>
  <c r="V53" i="67"/>
  <c r="T53" i="67"/>
  <c r="AA53" i="67"/>
  <c r="M53" i="67"/>
  <c r="D33" i="67"/>
  <c r="H53" i="67"/>
  <c r="N53" i="67"/>
  <c r="T55" i="67"/>
  <c r="T56" i="67" s="1"/>
  <c r="S55" i="67"/>
  <c r="U55" i="67"/>
  <c r="V55" i="67"/>
  <c r="AC53" i="67"/>
  <c r="X53" i="67"/>
  <c r="Z53" i="67"/>
  <c r="W53" i="67"/>
  <c r="Q53" i="67"/>
  <c r="Q56" i="67" s="1"/>
  <c r="L53" i="67"/>
  <c r="R53" i="67"/>
  <c r="K53" i="67"/>
  <c r="Y53" i="67"/>
  <c r="J53" i="67"/>
  <c r="I53" i="67"/>
  <c r="S53" i="67"/>
  <c r="P53" i="67"/>
  <c r="D18" i="65"/>
  <c r="B18" i="65"/>
  <c r="I49" i="65"/>
  <c r="Q49" i="65"/>
  <c r="Y49" i="65"/>
  <c r="D39" i="65"/>
  <c r="J49" i="65"/>
  <c r="S49" i="65"/>
  <c r="AB49" i="65"/>
  <c r="M49" i="65"/>
  <c r="W49" i="65"/>
  <c r="O49" i="65"/>
  <c r="Z49" i="65"/>
  <c r="L49" i="65"/>
  <c r="AA49" i="65"/>
  <c r="P49" i="65"/>
  <c r="R49" i="65"/>
  <c r="AE49" i="65"/>
  <c r="T49" i="65"/>
  <c r="B39" i="65"/>
  <c r="H49" i="65"/>
  <c r="V49" i="65"/>
  <c r="U49" i="65"/>
  <c r="X49" i="65"/>
  <c r="N49" i="65"/>
  <c r="AC49" i="65"/>
  <c r="K49" i="65"/>
  <c r="B9" i="65"/>
  <c r="D9" i="65"/>
  <c r="D29" i="65"/>
  <c r="B29" i="65"/>
  <c r="B5" i="63"/>
  <c r="D5" i="63"/>
  <c r="B6" i="63"/>
  <c r="D6" i="63"/>
  <c r="B7" i="63"/>
  <c r="C9" i="63"/>
  <c r="E9" i="63"/>
  <c r="C10" i="63"/>
  <c r="E10" i="63"/>
  <c r="E11" i="63"/>
  <c r="B15" i="63"/>
  <c r="B16" i="63"/>
  <c r="D16" i="63"/>
  <c r="C20" i="63"/>
  <c r="E20" i="63"/>
  <c r="C21" i="63"/>
  <c r="E21" i="63"/>
  <c r="E22" i="63"/>
  <c r="B26" i="63"/>
  <c r="B27" i="63"/>
  <c r="D27" i="63"/>
  <c r="B28" i="63"/>
  <c r="D28" i="63"/>
  <c r="B29" i="63"/>
  <c r="D29" i="63"/>
  <c r="C31" i="63"/>
  <c r="E31" i="63"/>
  <c r="C32" i="63"/>
  <c r="E32" i="63"/>
  <c r="E33" i="63"/>
  <c r="B37" i="63"/>
  <c r="C42" i="63"/>
  <c r="E42" i="63"/>
  <c r="C43" i="63"/>
  <c r="E43" i="63"/>
  <c r="E44" i="63"/>
  <c r="B48" i="63"/>
  <c r="B49" i="63"/>
  <c r="D49" i="63"/>
  <c r="C53" i="63"/>
  <c r="E53" i="63"/>
  <c r="C54" i="63"/>
  <c r="E54" i="63"/>
  <c r="E55" i="63"/>
  <c r="H48" i="63" l="1"/>
  <c r="H54" i="67"/>
  <c r="AA54" i="67"/>
  <c r="T54" i="67"/>
  <c r="U54" i="67"/>
  <c r="O54" i="67"/>
  <c r="I54" i="67"/>
  <c r="L54" i="67"/>
  <c r="X54" i="67"/>
  <c r="K54" i="67"/>
  <c r="S54" i="67"/>
  <c r="V54" i="67"/>
  <c r="AC54" i="67"/>
  <c r="Z54" i="67"/>
  <c r="N54" i="67"/>
  <c r="AB54" i="67"/>
  <c r="M54" i="67"/>
  <c r="Y54" i="67"/>
  <c r="R54" i="67"/>
  <c r="W54" i="67"/>
  <c r="P54" i="67"/>
  <c r="J54" i="67"/>
  <c r="AE54" i="67"/>
  <c r="B30" i="65"/>
  <c r="D30" i="65"/>
  <c r="B10" i="65"/>
  <c r="D10" i="65"/>
  <c r="O50" i="65"/>
  <c r="W50" i="65"/>
  <c r="AE50" i="65"/>
  <c r="K50" i="65"/>
  <c r="T50" i="65"/>
  <c r="AC50" i="65"/>
  <c r="H50" i="65"/>
  <c r="R50" i="65"/>
  <c r="AB50" i="65"/>
  <c r="J50" i="65"/>
  <c r="U50" i="65"/>
  <c r="B40" i="65"/>
  <c r="N50" i="65"/>
  <c r="AA50" i="65"/>
  <c r="Q50" i="65"/>
  <c r="D40" i="65"/>
  <c r="S50" i="65"/>
  <c r="V50" i="65"/>
  <c r="L50" i="65"/>
  <c r="Y50" i="65"/>
  <c r="Z50" i="65"/>
  <c r="I50" i="65"/>
  <c r="M50" i="65"/>
  <c r="P50" i="65"/>
  <c r="X50" i="65"/>
  <c r="B19" i="65"/>
  <c r="D19" i="65"/>
  <c r="N48" i="63"/>
  <c r="W48" i="63"/>
  <c r="B38" i="63"/>
  <c r="X48" i="63"/>
  <c r="P48" i="63"/>
  <c r="AE48" i="63"/>
  <c r="O48" i="63"/>
  <c r="Y48" i="63"/>
  <c r="K48" i="63"/>
  <c r="V48" i="63"/>
  <c r="D38" i="63"/>
  <c r="D30" i="63"/>
  <c r="B30" i="63"/>
  <c r="Q48" i="63"/>
  <c r="D50" i="63"/>
  <c r="B50" i="63"/>
  <c r="I48" i="63"/>
  <c r="D17" i="63"/>
  <c r="B17" i="63"/>
  <c r="D7" i="63"/>
  <c r="D8" i="63"/>
  <c r="B8" i="63"/>
  <c r="AB55" i="67" l="1"/>
  <c r="AA55" i="67"/>
  <c r="AC55" i="67"/>
  <c r="L55" i="67"/>
  <c r="Y55" i="67"/>
  <c r="R55" i="67"/>
  <c r="M55" i="67"/>
  <c r="Z55" i="67"/>
  <c r="J55" i="67"/>
  <c r="Q55" i="67"/>
  <c r="X55" i="67"/>
  <c r="H55" i="67"/>
  <c r="O55" i="67"/>
  <c r="K55" i="67"/>
  <c r="AE55" i="67"/>
  <c r="P55" i="67"/>
  <c r="I55" i="67"/>
  <c r="W55" i="67"/>
  <c r="N55" i="67"/>
  <c r="M51" i="65"/>
  <c r="L51" i="65"/>
  <c r="U51" i="65"/>
  <c r="AC51" i="65"/>
  <c r="N51" i="65"/>
  <c r="W51" i="65"/>
  <c r="B41" i="65"/>
  <c r="P51" i="65"/>
  <c r="Y51" i="65"/>
  <c r="Q51" i="65"/>
  <c r="AB51" i="65"/>
  <c r="S51" i="65"/>
  <c r="AE51" i="65"/>
  <c r="H51" i="65"/>
  <c r="T51" i="65"/>
  <c r="D41" i="65"/>
  <c r="I51" i="65"/>
  <c r="V51" i="65"/>
  <c r="K51" i="65"/>
  <c r="Z51" i="65"/>
  <c r="J51" i="65"/>
  <c r="O51" i="65"/>
  <c r="R51" i="65"/>
  <c r="X51" i="65"/>
  <c r="AA51" i="65"/>
  <c r="B20" i="65"/>
  <c r="D20" i="65"/>
  <c r="D31" i="65"/>
  <c r="B31" i="65"/>
  <c r="D11" i="65"/>
  <c r="B51" i="63"/>
  <c r="D51" i="63"/>
  <c r="D31" i="63"/>
  <c r="B31" i="63"/>
  <c r="M48" i="63"/>
  <c r="AC48" i="63"/>
  <c r="J49" i="63"/>
  <c r="R49" i="63"/>
  <c r="Z49" i="63"/>
  <c r="O49" i="63"/>
  <c r="X49" i="63"/>
  <c r="D39" i="63"/>
  <c r="H49" i="63"/>
  <c r="S49" i="63"/>
  <c r="AC49" i="63"/>
  <c r="K49" i="63"/>
  <c r="U49" i="63"/>
  <c r="AE49" i="63"/>
  <c r="P49" i="63"/>
  <c r="AA49" i="63"/>
  <c r="I49" i="63"/>
  <c r="T49" i="63"/>
  <c r="Q49" i="63"/>
  <c r="AB49" i="63"/>
  <c r="M49" i="63"/>
  <c r="N49" i="63"/>
  <c r="L49" i="63"/>
  <c r="V49" i="63"/>
  <c r="W49" i="63"/>
  <c r="Y49" i="63"/>
  <c r="B39" i="63"/>
  <c r="S48" i="63"/>
  <c r="U48" i="63"/>
  <c r="B9" i="63"/>
  <c r="D9" i="63"/>
  <c r="R48" i="63"/>
  <c r="AA48" i="63"/>
  <c r="J48" i="63"/>
  <c r="AB48" i="63"/>
  <c r="B18" i="63"/>
  <c r="D18" i="63"/>
  <c r="Z48" i="63"/>
  <c r="T48" i="63"/>
  <c r="L48" i="63"/>
  <c r="K52" i="65" l="1"/>
  <c r="S52" i="65"/>
  <c r="AA52" i="65"/>
  <c r="O52" i="65"/>
  <c r="X52" i="65"/>
  <c r="H52" i="65"/>
  <c r="Q52" i="65"/>
  <c r="Z52" i="65"/>
  <c r="N52" i="65"/>
  <c r="AB52" i="65"/>
  <c r="R52" i="65"/>
  <c r="T52" i="65"/>
  <c r="AE52" i="65"/>
  <c r="I52" i="65"/>
  <c r="U52" i="65"/>
  <c r="B42" i="65"/>
  <c r="L52" i="65"/>
  <c r="W52" i="65"/>
  <c r="D42" i="65"/>
  <c r="M52" i="65"/>
  <c r="P52" i="65"/>
  <c r="J52" i="65"/>
  <c r="V52" i="65"/>
  <c r="Y52" i="65"/>
  <c r="AC52" i="65"/>
  <c r="B21" i="65"/>
  <c r="D21" i="65"/>
  <c r="D32" i="65"/>
  <c r="B32" i="65"/>
  <c r="B19" i="63"/>
  <c r="D19" i="63"/>
  <c r="D10" i="63"/>
  <c r="B10" i="63"/>
  <c r="B32" i="63"/>
  <c r="D32" i="63"/>
  <c r="D52" i="63"/>
  <c r="B52" i="63"/>
  <c r="H50" i="63"/>
  <c r="P50" i="63"/>
  <c r="X50" i="63"/>
  <c r="B40" i="63"/>
  <c r="Q50" i="63"/>
  <c r="Z50" i="63"/>
  <c r="M50" i="63"/>
  <c r="W50" i="63"/>
  <c r="O50" i="63"/>
  <c r="AA50" i="63"/>
  <c r="K50" i="63"/>
  <c r="U50" i="63"/>
  <c r="AE50" i="63"/>
  <c r="L50" i="63"/>
  <c r="V50" i="63"/>
  <c r="D40" i="63"/>
  <c r="J50" i="63"/>
  <c r="N50" i="63"/>
  <c r="I50" i="63"/>
  <c r="AC50" i="63"/>
  <c r="R50" i="63"/>
  <c r="Y50" i="63"/>
  <c r="S50" i="63"/>
  <c r="T50" i="63"/>
  <c r="AB50" i="63"/>
  <c r="B5" i="61"/>
  <c r="D5" i="61"/>
  <c r="B6" i="61"/>
  <c r="D7" i="61"/>
  <c r="C9" i="61"/>
  <c r="E9" i="61"/>
  <c r="C10" i="61"/>
  <c r="E10" i="61"/>
  <c r="E11" i="61"/>
  <c r="B15" i="61"/>
  <c r="C20" i="61"/>
  <c r="E20" i="61"/>
  <c r="C21" i="61"/>
  <c r="E21" i="61"/>
  <c r="E22" i="61"/>
  <c r="B26" i="61"/>
  <c r="B27" i="61"/>
  <c r="D27" i="61"/>
  <c r="C31" i="61"/>
  <c r="E31" i="61"/>
  <c r="C32" i="61"/>
  <c r="E32" i="61"/>
  <c r="E33" i="61"/>
  <c r="B37" i="61"/>
  <c r="W48" i="61"/>
  <c r="AE48" i="61"/>
  <c r="D38" i="61"/>
  <c r="C42" i="61"/>
  <c r="E42" i="61"/>
  <c r="C43" i="61"/>
  <c r="E43" i="61"/>
  <c r="E44" i="61"/>
  <c r="B48" i="61"/>
  <c r="B49" i="61"/>
  <c r="B50" i="61" s="1"/>
  <c r="D51" i="61" s="1"/>
  <c r="D49" i="61"/>
  <c r="D50" i="61"/>
  <c r="B51" i="61"/>
  <c r="B52" i="61" s="1"/>
  <c r="D52" i="61"/>
  <c r="C53" i="61"/>
  <c r="E53" i="61"/>
  <c r="C54" i="61"/>
  <c r="E54" i="61"/>
  <c r="E55" i="61"/>
  <c r="D33" i="65" l="1"/>
  <c r="O53" i="65"/>
  <c r="W53" i="65"/>
  <c r="AE53" i="65"/>
  <c r="M53" i="65"/>
  <c r="V53" i="65"/>
  <c r="B43" i="65"/>
  <c r="P53" i="65"/>
  <c r="Y53" i="65"/>
  <c r="D43" i="65"/>
  <c r="H53" i="65"/>
  <c r="S53" i="65"/>
  <c r="J53" i="65"/>
  <c r="U53" i="65"/>
  <c r="K53" i="65"/>
  <c r="X53" i="65"/>
  <c r="L53" i="65"/>
  <c r="Z53" i="65"/>
  <c r="Q53" i="65"/>
  <c r="AB53" i="65"/>
  <c r="N53" i="65"/>
  <c r="R53" i="65"/>
  <c r="I53" i="65"/>
  <c r="T53" i="65"/>
  <c r="AA53" i="65"/>
  <c r="AC53" i="65"/>
  <c r="D22" i="65"/>
  <c r="D53" i="63"/>
  <c r="B53" i="63"/>
  <c r="D11" i="63"/>
  <c r="N51" i="63"/>
  <c r="V51" i="63"/>
  <c r="I51" i="63"/>
  <c r="R51" i="63"/>
  <c r="AA51" i="63"/>
  <c r="H51" i="63"/>
  <c r="S51" i="63"/>
  <c r="AC51" i="63"/>
  <c r="K51" i="63"/>
  <c r="U51" i="63"/>
  <c r="B41" i="63"/>
  <c r="P51" i="63"/>
  <c r="Z51" i="63"/>
  <c r="Q51" i="63"/>
  <c r="AB51" i="63"/>
  <c r="Y51" i="63"/>
  <c r="J51" i="63"/>
  <c r="AE51" i="63"/>
  <c r="X51" i="63"/>
  <c r="L51" i="63"/>
  <c r="D41" i="63"/>
  <c r="T51" i="63"/>
  <c r="M51" i="63"/>
  <c r="O51" i="63"/>
  <c r="W51" i="63"/>
  <c r="D33" i="63"/>
  <c r="D20" i="63"/>
  <c r="B20" i="63"/>
  <c r="D28" i="61"/>
  <c r="B28" i="61"/>
  <c r="D53" i="61"/>
  <c r="B53" i="61"/>
  <c r="K48" i="61"/>
  <c r="S48" i="61"/>
  <c r="AA48" i="61"/>
  <c r="J48" i="61"/>
  <c r="T48" i="61"/>
  <c r="AC48" i="61"/>
  <c r="B38" i="61"/>
  <c r="Q48" i="61"/>
  <c r="O48" i="61"/>
  <c r="X48" i="61"/>
  <c r="H48" i="61"/>
  <c r="P48" i="61"/>
  <c r="B16" i="61"/>
  <c r="I48" i="61"/>
  <c r="Y48" i="61"/>
  <c r="D16" i="61"/>
  <c r="R48" i="61"/>
  <c r="AB48" i="61"/>
  <c r="U48" i="61"/>
  <c r="B7" i="61"/>
  <c r="D6" i="61"/>
  <c r="N48" i="61" l="1"/>
  <c r="K54" i="65"/>
  <c r="S54" i="65"/>
  <c r="AA54" i="65"/>
  <c r="M54" i="65"/>
  <c r="V54" i="65"/>
  <c r="AE54" i="65"/>
  <c r="O54" i="65"/>
  <c r="X54" i="65"/>
  <c r="P54" i="65"/>
  <c r="AB54" i="65"/>
  <c r="R54" i="65"/>
  <c r="H54" i="65"/>
  <c r="T54" i="65"/>
  <c r="D44" i="65"/>
  <c r="I54" i="65"/>
  <c r="U54" i="65"/>
  <c r="L54" i="65"/>
  <c r="Y54" i="65"/>
  <c r="N54" i="65"/>
  <c r="Q54" i="65"/>
  <c r="J54" i="65"/>
  <c r="W54" i="65"/>
  <c r="Z54" i="65"/>
  <c r="AC54" i="65"/>
  <c r="S55" i="65"/>
  <c r="U55" i="65"/>
  <c r="T55" i="65"/>
  <c r="V55" i="65"/>
  <c r="L52" i="63"/>
  <c r="T52" i="63"/>
  <c r="J52" i="63"/>
  <c r="S52" i="63"/>
  <c r="AB52" i="63"/>
  <c r="N52" i="63"/>
  <c r="X52" i="63"/>
  <c r="P52" i="63"/>
  <c r="Z52" i="63"/>
  <c r="K52" i="63"/>
  <c r="V52" i="63"/>
  <c r="AE52" i="63"/>
  <c r="M52" i="63"/>
  <c r="W52" i="63"/>
  <c r="B42" i="63"/>
  <c r="U52" i="63"/>
  <c r="Y52" i="63"/>
  <c r="R52" i="63"/>
  <c r="AA52" i="63"/>
  <c r="O52" i="63"/>
  <c r="H52" i="63"/>
  <c r="AC52" i="63"/>
  <c r="I52" i="63"/>
  <c r="Q52" i="63"/>
  <c r="D42" i="63"/>
  <c r="B21" i="63"/>
  <c r="D21" i="63"/>
  <c r="B54" i="63"/>
  <c r="D55" i="63" s="1"/>
  <c r="D54" i="63"/>
  <c r="Z48" i="61"/>
  <c r="B54" i="61"/>
  <c r="D55" i="61" s="1"/>
  <c r="D54" i="61"/>
  <c r="B17" i="61"/>
  <c r="D17" i="61"/>
  <c r="B8" i="61"/>
  <c r="D8" i="61"/>
  <c r="D29" i="61"/>
  <c r="B29" i="61"/>
  <c r="I49" i="61"/>
  <c r="Q49" i="61"/>
  <c r="Y49" i="61"/>
  <c r="D39" i="61"/>
  <c r="L49" i="61"/>
  <c r="U49" i="61"/>
  <c r="P49" i="61"/>
  <c r="AA49" i="61"/>
  <c r="J49" i="61"/>
  <c r="V49" i="61"/>
  <c r="W49" i="61"/>
  <c r="K49" i="61"/>
  <c r="M49" i="61"/>
  <c r="X49" i="61"/>
  <c r="N49" i="61"/>
  <c r="Z49" i="61"/>
  <c r="AB49" i="61"/>
  <c r="R49" i="61"/>
  <c r="AC49" i="61"/>
  <c r="H49" i="61"/>
  <c r="T49" i="61"/>
  <c r="AE49" i="61"/>
  <c r="B39" i="61"/>
  <c r="V48" i="61"/>
  <c r="M48" i="61"/>
  <c r="L48" i="61"/>
  <c r="I55" i="65" l="1"/>
  <c r="Q55" i="65"/>
  <c r="Y55" i="65"/>
  <c r="N55" i="65"/>
  <c r="W55" i="65"/>
  <c r="P55" i="65"/>
  <c r="Z55" i="65"/>
  <c r="L55" i="65"/>
  <c r="X55" i="65"/>
  <c r="O55" i="65"/>
  <c r="AB55" i="65"/>
  <c r="R55" i="65"/>
  <c r="AC55" i="65"/>
  <c r="J55" i="65"/>
  <c r="M55" i="65"/>
  <c r="K55" i="65"/>
  <c r="AA55" i="65"/>
  <c r="AE55" i="65"/>
  <c r="H55" i="65"/>
  <c r="D22" i="63"/>
  <c r="H53" i="63"/>
  <c r="P53" i="63"/>
  <c r="X53" i="63"/>
  <c r="B43" i="63"/>
  <c r="N53" i="63"/>
  <c r="W53" i="63"/>
  <c r="Q53" i="63"/>
  <c r="Z53" i="63"/>
  <c r="L53" i="63"/>
  <c r="U53" i="63"/>
  <c r="M53" i="63"/>
  <c r="V53" i="63"/>
  <c r="AE53" i="63"/>
  <c r="I53" i="63"/>
  <c r="AA53" i="63"/>
  <c r="J53" i="63"/>
  <c r="AB53" i="63"/>
  <c r="Y53" i="63"/>
  <c r="K53" i="63"/>
  <c r="AC53" i="63"/>
  <c r="S53" i="63"/>
  <c r="O53" i="63"/>
  <c r="R53" i="63"/>
  <c r="D43" i="63"/>
  <c r="T53" i="63"/>
  <c r="O49" i="61"/>
  <c r="B40" i="61"/>
  <c r="D40" i="61"/>
  <c r="B18" i="61"/>
  <c r="D18" i="61"/>
  <c r="S49" i="61"/>
  <c r="B30" i="61"/>
  <c r="D30" i="61"/>
  <c r="D9" i="61"/>
  <c r="B9" i="61"/>
  <c r="B5" i="59"/>
  <c r="D5" i="59"/>
  <c r="C9" i="59"/>
  <c r="E9" i="59"/>
  <c r="C10" i="59"/>
  <c r="E10" i="59"/>
  <c r="E11" i="59"/>
  <c r="B15" i="59"/>
  <c r="C20" i="59"/>
  <c r="E20" i="59"/>
  <c r="C21" i="59"/>
  <c r="E21" i="59"/>
  <c r="E22" i="59"/>
  <c r="B26" i="59"/>
  <c r="B27" i="59"/>
  <c r="D27" i="59"/>
  <c r="C31" i="59"/>
  <c r="E31" i="59"/>
  <c r="C32" i="59"/>
  <c r="E32" i="59"/>
  <c r="E33" i="59"/>
  <c r="B37" i="59"/>
  <c r="B38" i="59"/>
  <c r="D38" i="59"/>
  <c r="C42" i="59"/>
  <c r="E42" i="59"/>
  <c r="C43" i="59"/>
  <c r="E43" i="59"/>
  <c r="E44" i="59"/>
  <c r="B48" i="59"/>
  <c r="B49" i="59" s="1"/>
  <c r="C53" i="59"/>
  <c r="E53" i="59"/>
  <c r="C54" i="59"/>
  <c r="E54" i="59"/>
  <c r="E55" i="59"/>
  <c r="T48" i="59" l="1"/>
  <c r="AB50" i="61"/>
  <c r="J50" i="61"/>
  <c r="K50" i="61"/>
  <c r="V55" i="63"/>
  <c r="U55" i="63"/>
  <c r="T55" i="63"/>
  <c r="S55" i="63"/>
  <c r="L54" i="63"/>
  <c r="T54" i="63"/>
  <c r="AB54" i="63"/>
  <c r="N54" i="63"/>
  <c r="W54" i="63"/>
  <c r="D44" i="63"/>
  <c r="P54" i="63"/>
  <c r="Y54" i="63"/>
  <c r="K54" i="63"/>
  <c r="U54" i="63"/>
  <c r="M54" i="63"/>
  <c r="V54" i="63"/>
  <c r="AE54" i="63"/>
  <c r="J54" i="63"/>
  <c r="AC54" i="63"/>
  <c r="O54" i="63"/>
  <c r="I54" i="63"/>
  <c r="AA54" i="63"/>
  <c r="Q54" i="63"/>
  <c r="X54" i="63"/>
  <c r="R54" i="63"/>
  <c r="S54" i="63"/>
  <c r="H54" i="63"/>
  <c r="Z54" i="63"/>
  <c r="B19" i="61"/>
  <c r="D19" i="61"/>
  <c r="AA50" i="61"/>
  <c r="I50" i="61"/>
  <c r="M51" i="61"/>
  <c r="AE51" i="61"/>
  <c r="Q51" i="61"/>
  <c r="Z51" i="61"/>
  <c r="R51" i="61"/>
  <c r="AC51" i="61"/>
  <c r="H51" i="61"/>
  <c r="S51" i="61"/>
  <c r="I51" i="61"/>
  <c r="T51" i="61"/>
  <c r="J51" i="61"/>
  <c r="B41" i="61"/>
  <c r="K51" i="61"/>
  <c r="V51" i="61"/>
  <c r="D41" i="61"/>
  <c r="L51" i="61"/>
  <c r="X51" i="61"/>
  <c r="N51" i="61"/>
  <c r="AA51" i="61"/>
  <c r="P50" i="61"/>
  <c r="T50" i="61"/>
  <c r="V50" i="61"/>
  <c r="D31" i="61"/>
  <c r="B31" i="61"/>
  <c r="Z50" i="61"/>
  <c r="M50" i="61"/>
  <c r="N50" i="61"/>
  <c r="S50" i="61"/>
  <c r="AE50" i="61"/>
  <c r="Q50" i="61"/>
  <c r="Y50" i="61"/>
  <c r="H50" i="61"/>
  <c r="W50" i="61"/>
  <c r="R50" i="61"/>
  <c r="L50" i="61"/>
  <c r="O50" i="61"/>
  <c r="B10" i="61"/>
  <c r="D10" i="61"/>
  <c r="AC50" i="61"/>
  <c r="X50" i="61"/>
  <c r="U50" i="61"/>
  <c r="B50" i="59"/>
  <c r="D50" i="59"/>
  <c r="D49" i="59"/>
  <c r="B28" i="59"/>
  <c r="D28" i="59"/>
  <c r="R48" i="59"/>
  <c r="P48" i="59"/>
  <c r="X48" i="59"/>
  <c r="B16" i="59"/>
  <c r="Y48" i="59"/>
  <c r="D16" i="59"/>
  <c r="AB48" i="59"/>
  <c r="W48" i="59"/>
  <c r="Z48" i="59"/>
  <c r="D39" i="59"/>
  <c r="B39" i="59"/>
  <c r="Q48" i="59"/>
  <c r="B6" i="59"/>
  <c r="D6" i="59"/>
  <c r="U48" i="59"/>
  <c r="W51" i="61" l="1"/>
  <c r="O51" i="61"/>
  <c r="Y51" i="61"/>
  <c r="J55" i="63"/>
  <c r="R55" i="63"/>
  <c r="Z55" i="63"/>
  <c r="O55" i="63"/>
  <c r="X55" i="63"/>
  <c r="H55" i="63"/>
  <c r="Q55" i="63"/>
  <c r="AA55" i="63"/>
  <c r="M55" i="63"/>
  <c r="AE55" i="63"/>
  <c r="N55" i="63"/>
  <c r="W55" i="63"/>
  <c r="Y55" i="63"/>
  <c r="I55" i="63"/>
  <c r="AB55" i="63"/>
  <c r="P55" i="63"/>
  <c r="K55" i="63"/>
  <c r="AC55" i="63"/>
  <c r="L55" i="63"/>
  <c r="D11" i="61"/>
  <c r="D32" i="61"/>
  <c r="B32" i="61"/>
  <c r="I52" i="61"/>
  <c r="D42" i="61"/>
  <c r="T52" i="61"/>
  <c r="AE52" i="61"/>
  <c r="B42" i="61"/>
  <c r="P51" i="61"/>
  <c r="U51" i="61"/>
  <c r="AB51" i="61"/>
  <c r="B20" i="61"/>
  <c r="D20" i="61"/>
  <c r="AA48" i="59"/>
  <c r="S48" i="59"/>
  <c r="AC48" i="59"/>
  <c r="B51" i="59"/>
  <c r="D51" i="59"/>
  <c r="B7" i="59"/>
  <c r="D7" i="59"/>
  <c r="D40" i="59"/>
  <c r="B40" i="59"/>
  <c r="AE48" i="59"/>
  <c r="B29" i="59"/>
  <c r="D29" i="59"/>
  <c r="V49" i="59"/>
  <c r="W49" i="59"/>
  <c r="AE49" i="59"/>
  <c r="X49" i="59"/>
  <c r="R49" i="59"/>
  <c r="AB49" i="59"/>
  <c r="Z49" i="59"/>
  <c r="AA49" i="59"/>
  <c r="P49" i="59"/>
  <c r="AC49" i="59"/>
  <c r="Q49" i="59"/>
  <c r="B17" i="59"/>
  <c r="T49" i="59"/>
  <c r="D17" i="59"/>
  <c r="S49" i="59"/>
  <c r="U49" i="59"/>
  <c r="Y49" i="59"/>
  <c r="V48" i="59"/>
  <c r="Q52" i="61" l="1"/>
  <c r="W52" i="61"/>
  <c r="AB52" i="61"/>
  <c r="X52" i="61"/>
  <c r="M52" i="61"/>
  <c r="V52" i="61"/>
  <c r="Z52" i="61"/>
  <c r="L52" i="61"/>
  <c r="K52" i="61"/>
  <c r="P52" i="61"/>
  <c r="AA52" i="61"/>
  <c r="Y52" i="61"/>
  <c r="R52" i="61"/>
  <c r="O52" i="61"/>
  <c r="D21" i="61"/>
  <c r="B21" i="61"/>
  <c r="I53" i="61"/>
  <c r="Q53" i="61"/>
  <c r="Y53" i="61"/>
  <c r="H53" i="61"/>
  <c r="R53" i="61"/>
  <c r="AA53" i="61"/>
  <c r="O53" i="61"/>
  <c r="Z53" i="61"/>
  <c r="P53" i="61"/>
  <c r="AB53" i="61"/>
  <c r="S53" i="61"/>
  <c r="AC53" i="61"/>
  <c r="J53" i="61"/>
  <c r="T53" i="61"/>
  <c r="K53" i="61"/>
  <c r="U53" i="61"/>
  <c r="AE53" i="61"/>
  <c r="L53" i="61"/>
  <c r="V53" i="61"/>
  <c r="B43" i="61"/>
  <c r="W53" i="61"/>
  <c r="D43" i="61"/>
  <c r="N53" i="61"/>
  <c r="M53" i="61"/>
  <c r="S52" i="61"/>
  <c r="AC52" i="61"/>
  <c r="J52" i="61"/>
  <c r="H52" i="61"/>
  <c r="N52" i="61"/>
  <c r="U52" i="61"/>
  <c r="D33" i="61"/>
  <c r="D41" i="59"/>
  <c r="B41" i="59"/>
  <c r="B8" i="59"/>
  <c r="D8" i="59"/>
  <c r="B52" i="59"/>
  <c r="D52" i="59"/>
  <c r="T50" i="59"/>
  <c r="R50" i="59"/>
  <c r="X50" i="59"/>
  <c r="AA50" i="59"/>
  <c r="Q50" i="59"/>
  <c r="B18" i="59"/>
  <c r="S50" i="59"/>
  <c r="D18" i="59"/>
  <c r="W50" i="59"/>
  <c r="Y50" i="59"/>
  <c r="Z50" i="59"/>
  <c r="B30" i="59"/>
  <c r="D30" i="59"/>
  <c r="P50" i="59"/>
  <c r="V50" i="59"/>
  <c r="AE50" i="59"/>
  <c r="AB50" i="59"/>
  <c r="U50" i="59"/>
  <c r="AC50" i="59"/>
  <c r="B5" i="57"/>
  <c r="D5" i="57"/>
  <c r="D6" i="57"/>
  <c r="C9" i="57"/>
  <c r="E9" i="57"/>
  <c r="C10" i="57"/>
  <c r="E10" i="57"/>
  <c r="E11" i="57"/>
  <c r="B15" i="57"/>
  <c r="B16" i="57"/>
  <c r="C20" i="57"/>
  <c r="E20" i="57"/>
  <c r="C21" i="57"/>
  <c r="E21" i="57"/>
  <c r="E22" i="57"/>
  <c r="B26" i="57"/>
  <c r="B27" i="57"/>
  <c r="D27" i="57"/>
  <c r="C31" i="57"/>
  <c r="E31" i="57"/>
  <c r="C32" i="57"/>
  <c r="E32" i="57"/>
  <c r="E33" i="57"/>
  <c r="B37" i="57"/>
  <c r="C42" i="57"/>
  <c r="E42" i="57"/>
  <c r="C43" i="57"/>
  <c r="E43" i="57"/>
  <c r="E44" i="57"/>
  <c r="C53" i="57"/>
  <c r="E53" i="57"/>
  <c r="C54" i="57"/>
  <c r="E54" i="57"/>
  <c r="E55" i="57"/>
  <c r="X53" i="61" l="1"/>
  <c r="D44" i="61"/>
  <c r="V55" i="61"/>
  <c r="T55" i="61"/>
  <c r="U55" i="61"/>
  <c r="D22" i="61"/>
  <c r="D42" i="59"/>
  <c r="B42" i="59"/>
  <c r="Z51" i="59"/>
  <c r="X51" i="59"/>
  <c r="T51" i="59"/>
  <c r="P51" i="59"/>
  <c r="AE51" i="59"/>
  <c r="B19" i="59"/>
  <c r="D19" i="59"/>
  <c r="Y51" i="59"/>
  <c r="W51" i="59"/>
  <c r="S51" i="59"/>
  <c r="U51" i="59"/>
  <c r="AB51" i="59"/>
  <c r="D53" i="59"/>
  <c r="B53" i="59"/>
  <c r="R51" i="59"/>
  <c r="Q51" i="59"/>
  <c r="B31" i="59"/>
  <c r="D31" i="59"/>
  <c r="D9" i="59"/>
  <c r="B9" i="59"/>
  <c r="V51" i="59"/>
  <c r="AC51" i="59"/>
  <c r="AA51" i="59"/>
  <c r="H48" i="57"/>
  <c r="T48" i="57"/>
  <c r="D38" i="57"/>
  <c r="D28" i="57"/>
  <c r="B38" i="57"/>
  <c r="AC48" i="57"/>
  <c r="B28" i="57"/>
  <c r="B48" i="57"/>
  <c r="B17" i="57"/>
  <c r="D17" i="57"/>
  <c r="D16" i="57"/>
  <c r="B6" i="57"/>
  <c r="S55" i="61" l="1"/>
  <c r="M48" i="57"/>
  <c r="N54" i="61"/>
  <c r="AE54" i="61"/>
  <c r="H54" i="61"/>
  <c r="X54" i="61"/>
  <c r="T54" i="61"/>
  <c r="AA54" i="61"/>
  <c r="Z54" i="61"/>
  <c r="J54" i="61"/>
  <c r="Q54" i="61"/>
  <c r="W54" i="61"/>
  <c r="Y54" i="61"/>
  <c r="L54" i="61"/>
  <c r="S54" i="61"/>
  <c r="P54" i="61"/>
  <c r="I54" i="61"/>
  <c r="AC54" i="61"/>
  <c r="V54" i="61"/>
  <c r="R54" i="61"/>
  <c r="U54" i="61"/>
  <c r="O54" i="61"/>
  <c r="K54" i="61"/>
  <c r="AB54" i="61"/>
  <c r="M54" i="61"/>
  <c r="D32" i="59"/>
  <c r="B32" i="59"/>
  <c r="B10" i="59"/>
  <c r="D10" i="59"/>
  <c r="B43" i="59"/>
  <c r="D43" i="59"/>
  <c r="B54" i="59"/>
  <c r="D55" i="59" s="1"/>
  <c r="D54" i="59"/>
  <c r="P52" i="59"/>
  <c r="X52" i="59"/>
  <c r="B20" i="59"/>
  <c r="Q52" i="59"/>
  <c r="Y52" i="59"/>
  <c r="T52" i="59"/>
  <c r="R52" i="59"/>
  <c r="AC52" i="59"/>
  <c r="S52" i="59"/>
  <c r="AE52" i="59"/>
  <c r="U52" i="59"/>
  <c r="V52" i="59"/>
  <c r="D20" i="59"/>
  <c r="Z52" i="59"/>
  <c r="AA52" i="59"/>
  <c r="AB52" i="59"/>
  <c r="W52" i="59"/>
  <c r="V48" i="57"/>
  <c r="I48" i="57"/>
  <c r="B49" i="57"/>
  <c r="D49" i="57"/>
  <c r="D18" i="57"/>
  <c r="B18" i="57"/>
  <c r="L48" i="57"/>
  <c r="J48" i="57"/>
  <c r="Z48" i="57"/>
  <c r="Y48" i="57"/>
  <c r="AE48" i="57"/>
  <c r="Q48" i="57"/>
  <c r="B29" i="57"/>
  <c r="D29" i="57"/>
  <c r="B7" i="57"/>
  <c r="D7" i="57"/>
  <c r="X48" i="57"/>
  <c r="W48" i="57"/>
  <c r="U48" i="57"/>
  <c r="AA48" i="57"/>
  <c r="Q49" i="57"/>
  <c r="Y49" i="57"/>
  <c r="D39" i="57"/>
  <c r="J49" i="57"/>
  <c r="K49" i="57"/>
  <c r="T49" i="57"/>
  <c r="AC49" i="57"/>
  <c r="AA49" i="57"/>
  <c r="P49" i="57"/>
  <c r="B39" i="57"/>
  <c r="L49" i="57"/>
  <c r="AE49" i="57"/>
  <c r="M49" i="57"/>
  <c r="N49" i="57"/>
  <c r="R49" i="57"/>
  <c r="V49" i="57"/>
  <c r="X49" i="57"/>
  <c r="O48" i="57"/>
  <c r="P48" i="57"/>
  <c r="S48" i="57"/>
  <c r="N48" i="57"/>
  <c r="AB48" i="57"/>
  <c r="K48" i="57"/>
  <c r="R48" i="57"/>
  <c r="AE55" i="61" l="1"/>
  <c r="S49" i="57"/>
  <c r="J55" i="61"/>
  <c r="X55" i="61"/>
  <c r="AA55" i="61"/>
  <c r="I55" i="61"/>
  <c r="N55" i="61"/>
  <c r="K55" i="61"/>
  <c r="AC55" i="61"/>
  <c r="M55" i="61"/>
  <c r="R55" i="61"/>
  <c r="W55" i="61"/>
  <c r="AB55" i="61"/>
  <c r="L55" i="61"/>
  <c r="P55" i="61"/>
  <c r="Z55" i="61"/>
  <c r="O55" i="61"/>
  <c r="Q55" i="61"/>
  <c r="Y55" i="61"/>
  <c r="H55" i="61"/>
  <c r="AB53" i="59"/>
  <c r="Y53" i="59"/>
  <c r="Z53" i="59"/>
  <c r="B21" i="59"/>
  <c r="AE53" i="59"/>
  <c r="D21" i="59"/>
  <c r="V53" i="59"/>
  <c r="AC53" i="59"/>
  <c r="S53" i="59"/>
  <c r="Q53" i="59"/>
  <c r="W53" i="59"/>
  <c r="D11" i="59"/>
  <c r="U53" i="59"/>
  <c r="D33" i="59"/>
  <c r="T53" i="59"/>
  <c r="P53" i="59"/>
  <c r="X53" i="59"/>
  <c r="R53" i="59"/>
  <c r="D44" i="59"/>
  <c r="AA53" i="59"/>
  <c r="B19" i="57"/>
  <c r="D19" i="57"/>
  <c r="O49" i="57"/>
  <c r="Z49" i="57"/>
  <c r="H49" i="57"/>
  <c r="I49" i="57"/>
  <c r="B8" i="57"/>
  <c r="D8" i="57"/>
  <c r="D50" i="57"/>
  <c r="B50" i="57"/>
  <c r="O50" i="57"/>
  <c r="W50" i="57"/>
  <c r="AE50" i="57"/>
  <c r="K50" i="57"/>
  <c r="T50" i="57"/>
  <c r="AC50" i="57"/>
  <c r="M50" i="57"/>
  <c r="X50" i="57"/>
  <c r="N50" i="57"/>
  <c r="Y50" i="57"/>
  <c r="Q50" i="57"/>
  <c r="AA50" i="57"/>
  <c r="S50" i="57"/>
  <c r="U50" i="57"/>
  <c r="H50" i="57"/>
  <c r="V50" i="57"/>
  <c r="I50" i="57"/>
  <c r="Z50" i="57"/>
  <c r="B40" i="57"/>
  <c r="J50" i="57"/>
  <c r="P50" i="57"/>
  <c r="R50" i="57"/>
  <c r="L50" i="57"/>
  <c r="D40" i="57"/>
  <c r="AB50" i="57"/>
  <c r="W49" i="57"/>
  <c r="U49" i="57"/>
  <c r="AB49" i="57"/>
  <c r="B30" i="57"/>
  <c r="D30" i="57"/>
  <c r="B5" i="55"/>
  <c r="D5" i="55"/>
  <c r="C9" i="55"/>
  <c r="E9" i="55"/>
  <c r="C10" i="55"/>
  <c r="E10" i="55"/>
  <c r="E11" i="55"/>
  <c r="B15" i="55"/>
  <c r="D16" i="55"/>
  <c r="C20" i="55"/>
  <c r="E20" i="55"/>
  <c r="C21" i="55"/>
  <c r="E21" i="55"/>
  <c r="E22" i="55"/>
  <c r="B26" i="55"/>
  <c r="C31" i="55"/>
  <c r="E31" i="55"/>
  <c r="C32" i="55"/>
  <c r="E32" i="55"/>
  <c r="E33" i="55"/>
  <c r="B37" i="55"/>
  <c r="B38" i="55"/>
  <c r="C42" i="55"/>
  <c r="E42" i="55"/>
  <c r="C43" i="55"/>
  <c r="E43" i="55"/>
  <c r="E44" i="55"/>
  <c r="B48" i="55"/>
  <c r="D49" i="55" s="1"/>
  <c r="C53" i="55"/>
  <c r="E53" i="55"/>
  <c r="C54" i="55"/>
  <c r="E54" i="55"/>
  <c r="E55" i="55"/>
  <c r="T48" i="55" l="1"/>
  <c r="T55" i="59"/>
  <c r="S55" i="59"/>
  <c r="V55" i="59"/>
  <c r="U55" i="59"/>
  <c r="P54" i="59"/>
  <c r="X54" i="59"/>
  <c r="D22" i="59"/>
  <c r="Q54" i="59"/>
  <c r="Y54" i="59"/>
  <c r="AA54" i="59"/>
  <c r="T54" i="59"/>
  <c r="AE54" i="59"/>
  <c r="U54" i="59"/>
  <c r="V54" i="59"/>
  <c r="AB54" i="59"/>
  <c r="R54" i="59"/>
  <c r="S54" i="59"/>
  <c r="W54" i="59"/>
  <c r="Z54" i="59"/>
  <c r="AC54" i="59"/>
  <c r="D31" i="57"/>
  <c r="B31" i="57"/>
  <c r="M51" i="57"/>
  <c r="L51" i="57"/>
  <c r="U51" i="57"/>
  <c r="AC51" i="57"/>
  <c r="H51" i="57"/>
  <c r="R51" i="57"/>
  <c r="AA51" i="57"/>
  <c r="K51" i="57"/>
  <c r="V51" i="57"/>
  <c r="AE51" i="57"/>
  <c r="I51" i="57"/>
  <c r="W51" i="57"/>
  <c r="J51" i="57"/>
  <c r="X51" i="57"/>
  <c r="N51" i="57"/>
  <c r="Y51" i="57"/>
  <c r="O51" i="57"/>
  <c r="Z51" i="57"/>
  <c r="B41" i="57"/>
  <c r="P51" i="57"/>
  <c r="T51" i="57"/>
  <c r="Q51" i="57"/>
  <c r="S51" i="57"/>
  <c r="AB51" i="57"/>
  <c r="D41" i="57"/>
  <c r="B20" i="57"/>
  <c r="D20" i="57"/>
  <c r="D9" i="57"/>
  <c r="B9" i="57"/>
  <c r="B51" i="57"/>
  <c r="D51" i="57"/>
  <c r="B27" i="55"/>
  <c r="N48" i="55"/>
  <c r="B49" i="55"/>
  <c r="Y48" i="55"/>
  <c r="B39" i="55"/>
  <c r="D39" i="55"/>
  <c r="R48" i="55"/>
  <c r="Z48" i="55"/>
  <c r="H48" i="55"/>
  <c r="V48" i="55"/>
  <c r="D38" i="55"/>
  <c r="S48" i="55"/>
  <c r="O48" i="55"/>
  <c r="D27" i="55"/>
  <c r="K48" i="55"/>
  <c r="W48" i="55"/>
  <c r="B16" i="55"/>
  <c r="D6" i="55"/>
  <c r="B6" i="55"/>
  <c r="AE48" i="55" l="1"/>
  <c r="X48" i="55"/>
  <c r="M48" i="55"/>
  <c r="W55" i="59"/>
  <c r="AE55" i="59"/>
  <c r="AB55" i="59"/>
  <c r="R55" i="59"/>
  <c r="AC55" i="59"/>
  <c r="Y55" i="59"/>
  <c r="X55" i="59"/>
  <c r="Z55" i="59"/>
  <c r="AA55" i="59"/>
  <c r="Q55" i="59"/>
  <c r="P55" i="59"/>
  <c r="D32" i="57"/>
  <c r="B32" i="57"/>
  <c r="K52" i="57"/>
  <c r="S52" i="57"/>
  <c r="AA52" i="57"/>
  <c r="J52" i="57"/>
  <c r="T52" i="57"/>
  <c r="AC52" i="57"/>
  <c r="N52" i="57"/>
  <c r="W52" i="57"/>
  <c r="B42" i="57"/>
  <c r="H52" i="57"/>
  <c r="U52" i="57"/>
  <c r="D42" i="57"/>
  <c r="I52" i="57"/>
  <c r="V52" i="57"/>
  <c r="L52" i="57"/>
  <c r="M52" i="57"/>
  <c r="Y52" i="57"/>
  <c r="X52" i="57"/>
  <c r="O52" i="57"/>
  <c r="Q52" i="57"/>
  <c r="R52" i="57"/>
  <c r="P52" i="57"/>
  <c r="Z52" i="57"/>
  <c r="AB52" i="57"/>
  <c r="AE52" i="57"/>
  <c r="B10" i="57"/>
  <c r="D10" i="57"/>
  <c r="B52" i="57"/>
  <c r="D52" i="57"/>
  <c r="D21" i="57"/>
  <c r="B21" i="57"/>
  <c r="AA48" i="55"/>
  <c r="D28" i="55"/>
  <c r="M49" i="55"/>
  <c r="B28" i="55"/>
  <c r="B17" i="55"/>
  <c r="D17" i="55"/>
  <c r="U48" i="55"/>
  <c r="Q48" i="55"/>
  <c r="AE49" i="55"/>
  <c r="L48" i="55"/>
  <c r="B7" i="55"/>
  <c r="D7" i="55"/>
  <c r="I48" i="55"/>
  <c r="T49" i="55"/>
  <c r="J49" i="55"/>
  <c r="D50" i="55"/>
  <c r="B50" i="55"/>
  <c r="AB48" i="55"/>
  <c r="AC48" i="55"/>
  <c r="AA49" i="55"/>
  <c r="B40" i="55"/>
  <c r="D40" i="55"/>
  <c r="P48" i="55"/>
  <c r="O49" i="55"/>
  <c r="I49" i="55"/>
  <c r="J48" i="55"/>
  <c r="P49" i="55"/>
  <c r="U49" i="55"/>
  <c r="Y49" i="55"/>
  <c r="L49" i="55"/>
  <c r="H49" i="55"/>
  <c r="Q49" i="55" l="1"/>
  <c r="R49" i="55"/>
  <c r="N49" i="55"/>
  <c r="AC49" i="55"/>
  <c r="W49" i="55"/>
  <c r="X49" i="55"/>
  <c r="S49" i="55"/>
  <c r="D11" i="57"/>
  <c r="B53" i="57"/>
  <c r="D53" i="57"/>
  <c r="D33" i="57"/>
  <c r="D22" i="57"/>
  <c r="O53" i="57"/>
  <c r="W53" i="57"/>
  <c r="AE53" i="57"/>
  <c r="I53" i="57"/>
  <c r="R53" i="57"/>
  <c r="AA53" i="57"/>
  <c r="L53" i="57"/>
  <c r="U53" i="57"/>
  <c r="P53" i="57"/>
  <c r="AB53" i="57"/>
  <c r="Q53" i="57"/>
  <c r="AC53" i="57"/>
  <c r="S53" i="57"/>
  <c r="B43" i="57"/>
  <c r="H53" i="57"/>
  <c r="T53" i="57"/>
  <c r="V53" i="57"/>
  <c r="Y53" i="57"/>
  <c r="K53" i="57"/>
  <c r="D43" i="57"/>
  <c r="Z53" i="57"/>
  <c r="J53" i="57"/>
  <c r="M53" i="57"/>
  <c r="N53" i="57"/>
  <c r="X53" i="57"/>
  <c r="AB49" i="55"/>
  <c r="B51" i="55"/>
  <c r="D51" i="55"/>
  <c r="H50" i="55"/>
  <c r="V49" i="55"/>
  <c r="Z49" i="55"/>
  <c r="B8" i="55"/>
  <c r="D8" i="55"/>
  <c r="K49" i="55"/>
  <c r="B18" i="55"/>
  <c r="D18" i="55"/>
  <c r="AC50" i="55"/>
  <c r="Y50" i="55"/>
  <c r="D29" i="55"/>
  <c r="M50" i="55"/>
  <c r="R50" i="55"/>
  <c r="AA50" i="55"/>
  <c r="T50" i="55"/>
  <c r="B29" i="55"/>
  <c r="L50" i="55"/>
  <c r="X50" i="55"/>
  <c r="Z50" i="55"/>
  <c r="K50" i="55"/>
  <c r="N50" i="55"/>
  <c r="P50" i="55"/>
  <c r="O50" i="55"/>
  <c r="S50" i="55"/>
  <c r="J50" i="55"/>
  <c r="D41" i="55"/>
  <c r="B41" i="55"/>
  <c r="B5" i="53"/>
  <c r="D5" i="53"/>
  <c r="C9" i="53"/>
  <c r="E9" i="53"/>
  <c r="C10" i="53"/>
  <c r="E10" i="53"/>
  <c r="E11" i="53"/>
  <c r="B15" i="53"/>
  <c r="D16" i="53"/>
  <c r="C20" i="53"/>
  <c r="E20" i="53"/>
  <c r="C21" i="53"/>
  <c r="E21" i="53"/>
  <c r="E22" i="53"/>
  <c r="B26" i="53"/>
  <c r="C31" i="53"/>
  <c r="E31" i="53"/>
  <c r="C32" i="53"/>
  <c r="E32" i="53"/>
  <c r="E33" i="53"/>
  <c r="B37" i="53"/>
  <c r="C42" i="53"/>
  <c r="E42" i="53"/>
  <c r="C43" i="53"/>
  <c r="E43" i="53"/>
  <c r="E44" i="53"/>
  <c r="C53" i="53"/>
  <c r="E53" i="53"/>
  <c r="C54" i="53"/>
  <c r="E54" i="53"/>
  <c r="E55" i="53"/>
  <c r="Q50" i="55" l="1"/>
  <c r="W50" i="55"/>
  <c r="U50" i="55"/>
  <c r="AE50" i="55"/>
  <c r="I50" i="55"/>
  <c r="AB50" i="55"/>
  <c r="V50" i="55"/>
  <c r="K54" i="57"/>
  <c r="S54" i="57"/>
  <c r="AA54" i="57"/>
  <c r="H54" i="57"/>
  <c r="Q54" i="57"/>
  <c r="Z54" i="57"/>
  <c r="L54" i="57"/>
  <c r="U54" i="57"/>
  <c r="M54" i="57"/>
  <c r="X54" i="57"/>
  <c r="N54" i="57"/>
  <c r="Y54" i="57"/>
  <c r="AB54" i="57"/>
  <c r="P54" i="57"/>
  <c r="AC54" i="57"/>
  <c r="O54" i="57"/>
  <c r="J54" i="57"/>
  <c r="T54" i="57"/>
  <c r="W54" i="57"/>
  <c r="AE54" i="57"/>
  <c r="V54" i="57"/>
  <c r="D44" i="57"/>
  <c r="I54" i="57"/>
  <c r="R54" i="57"/>
  <c r="U55" i="57"/>
  <c r="V55" i="57"/>
  <c r="S55" i="57"/>
  <c r="T55" i="57"/>
  <c r="B54" i="57"/>
  <c r="D55" i="57" s="1"/>
  <c r="D54" i="57"/>
  <c r="B52" i="55"/>
  <c r="D52" i="55"/>
  <c r="D19" i="55"/>
  <c r="B19" i="55"/>
  <c r="D42" i="55"/>
  <c r="B42" i="55"/>
  <c r="S51" i="55"/>
  <c r="O51" i="55"/>
  <c r="W51" i="55"/>
  <c r="AE51" i="55"/>
  <c r="N51" i="55"/>
  <c r="X51" i="55"/>
  <c r="D30" i="55"/>
  <c r="J51" i="55"/>
  <c r="K51" i="55"/>
  <c r="L51" i="55"/>
  <c r="AA51" i="55"/>
  <c r="AC51" i="55"/>
  <c r="P51" i="55"/>
  <c r="B30" i="55"/>
  <c r="Q51" i="55"/>
  <c r="T51" i="55"/>
  <c r="U51" i="55"/>
  <c r="I51" i="55"/>
  <c r="D9" i="55"/>
  <c r="B9" i="55"/>
  <c r="R51" i="55"/>
  <c r="Y51" i="55"/>
  <c r="B48" i="53"/>
  <c r="W48" i="53"/>
  <c r="D38" i="53"/>
  <c r="Q48" i="53"/>
  <c r="D27" i="53"/>
  <c r="AB48" i="53"/>
  <c r="I48" i="53"/>
  <c r="K48" i="53"/>
  <c r="B27" i="53"/>
  <c r="B38" i="53"/>
  <c r="J48" i="53"/>
  <c r="R48" i="53"/>
  <c r="Z48" i="53"/>
  <c r="M48" i="53"/>
  <c r="V48" i="53"/>
  <c r="O48" i="53"/>
  <c r="Y48" i="53"/>
  <c r="AA48" i="53"/>
  <c r="H48" i="53"/>
  <c r="AC48" i="53"/>
  <c r="L48" i="53"/>
  <c r="N48" i="53"/>
  <c r="B6" i="53"/>
  <c r="D6" i="53"/>
  <c r="B16" i="53"/>
  <c r="X48" i="53" l="1"/>
  <c r="T48" i="53"/>
  <c r="Z51" i="55"/>
  <c r="AB51" i="55"/>
  <c r="H51" i="55"/>
  <c r="M51" i="55"/>
  <c r="V51" i="55"/>
  <c r="AE48" i="53"/>
  <c r="I55" i="57"/>
  <c r="J55" i="57"/>
  <c r="R55" i="57"/>
  <c r="Z55" i="57"/>
  <c r="M55" i="57"/>
  <c r="AC55" i="57"/>
  <c r="K55" i="57"/>
  <c r="L55" i="57"/>
  <c r="W55" i="57"/>
  <c r="O55" i="57"/>
  <c r="Y55" i="57"/>
  <c r="N55" i="57"/>
  <c r="X55" i="57"/>
  <c r="H55" i="57"/>
  <c r="AE55" i="57"/>
  <c r="Q55" i="57"/>
  <c r="AA55" i="57"/>
  <c r="P55" i="57"/>
  <c r="AB55" i="57"/>
  <c r="D53" i="55"/>
  <c r="B53" i="55"/>
  <c r="D31" i="55"/>
  <c r="W52" i="55"/>
  <c r="B31" i="55"/>
  <c r="D10" i="55"/>
  <c r="B10" i="55"/>
  <c r="B43" i="55"/>
  <c r="D43" i="55"/>
  <c r="U52" i="55"/>
  <c r="Q52" i="55"/>
  <c r="B20" i="55"/>
  <c r="Z52" i="55"/>
  <c r="I52" i="55"/>
  <c r="R52" i="55"/>
  <c r="AA52" i="55"/>
  <c r="K52" i="55"/>
  <c r="AC52" i="55"/>
  <c r="L52" i="55"/>
  <c r="V52" i="55"/>
  <c r="J52" i="55"/>
  <c r="AB52" i="55"/>
  <c r="D20" i="55"/>
  <c r="S52" i="55"/>
  <c r="P48" i="53"/>
  <c r="U48" i="53"/>
  <c r="B49" i="53"/>
  <c r="D49" i="53"/>
  <c r="B39" i="53"/>
  <c r="D39" i="53"/>
  <c r="B17" i="53"/>
  <c r="D17" i="53"/>
  <c r="B7" i="53"/>
  <c r="D7" i="53"/>
  <c r="D28" i="53"/>
  <c r="B28" i="53"/>
  <c r="S48" i="53"/>
  <c r="X52" i="55" l="1"/>
  <c r="O52" i="55"/>
  <c r="H52" i="55"/>
  <c r="M52" i="55"/>
  <c r="N52" i="55"/>
  <c r="AE52" i="55"/>
  <c r="Y52" i="55"/>
  <c r="P52" i="55"/>
  <c r="T52" i="55"/>
  <c r="Z49" i="53"/>
  <c r="D44" i="55"/>
  <c r="D54" i="55"/>
  <c r="B54" i="55"/>
  <c r="D55" i="55" s="1"/>
  <c r="D11" i="55"/>
  <c r="D21" i="55"/>
  <c r="B21" i="55"/>
  <c r="I53" i="55"/>
  <c r="Q53" i="55"/>
  <c r="O53" i="55"/>
  <c r="K53" i="55"/>
  <c r="T53" i="55"/>
  <c r="M53" i="55"/>
  <c r="Z53" i="55"/>
  <c r="R53" i="55"/>
  <c r="U53" i="55"/>
  <c r="D32" i="55"/>
  <c r="V53" i="55"/>
  <c r="H53" i="55"/>
  <c r="W53" i="55"/>
  <c r="J53" i="55"/>
  <c r="AA53" i="55"/>
  <c r="L53" i="55"/>
  <c r="AB53" i="55"/>
  <c r="B32" i="55"/>
  <c r="S53" i="55"/>
  <c r="N53" i="55"/>
  <c r="AE53" i="55"/>
  <c r="P53" i="55"/>
  <c r="D29" i="53"/>
  <c r="B29" i="53"/>
  <c r="AC49" i="53"/>
  <c r="K49" i="53"/>
  <c r="X49" i="53"/>
  <c r="R49" i="53"/>
  <c r="O49" i="53"/>
  <c r="P49" i="53"/>
  <c r="B8" i="53"/>
  <c r="D8" i="53"/>
  <c r="AB49" i="53"/>
  <c r="V49" i="53"/>
  <c r="T49" i="53"/>
  <c r="H49" i="53"/>
  <c r="L49" i="53"/>
  <c r="S49" i="53"/>
  <c r="J49" i="53"/>
  <c r="AA49" i="53"/>
  <c r="Y49" i="53"/>
  <c r="B50" i="53"/>
  <c r="D50" i="53"/>
  <c r="U49" i="53"/>
  <c r="AC50" i="53"/>
  <c r="AE50" i="53"/>
  <c r="B40" i="53"/>
  <c r="D40" i="53"/>
  <c r="T50" i="53"/>
  <c r="I49" i="53"/>
  <c r="M49" i="53"/>
  <c r="W49" i="53"/>
  <c r="B18" i="53"/>
  <c r="D18" i="53"/>
  <c r="Q49" i="53"/>
  <c r="AE49" i="53"/>
  <c r="N49" i="53"/>
  <c r="B5" i="51"/>
  <c r="D5" i="51"/>
  <c r="C9" i="51"/>
  <c r="E9" i="51"/>
  <c r="C10" i="51"/>
  <c r="E10" i="51"/>
  <c r="E11" i="51"/>
  <c r="B15" i="51"/>
  <c r="D16" i="51"/>
  <c r="C20" i="51"/>
  <c r="E20" i="51"/>
  <c r="C21" i="51"/>
  <c r="E21" i="51"/>
  <c r="E22" i="51"/>
  <c r="B26" i="51"/>
  <c r="B27" i="51"/>
  <c r="D27" i="51"/>
  <c r="C31" i="51"/>
  <c r="E31" i="51"/>
  <c r="C32" i="51"/>
  <c r="E32" i="51"/>
  <c r="E33" i="51"/>
  <c r="B37" i="51"/>
  <c r="D38" i="51"/>
  <c r="C42" i="51"/>
  <c r="E42" i="51"/>
  <c r="C43" i="51"/>
  <c r="E43" i="51"/>
  <c r="E44" i="51"/>
  <c r="B48" i="51"/>
  <c r="D49" i="51" s="1"/>
  <c r="C53" i="51"/>
  <c r="E53" i="51"/>
  <c r="C54" i="51"/>
  <c r="E54" i="51"/>
  <c r="E55" i="51"/>
  <c r="O48" i="51" l="1"/>
  <c r="S48" i="51"/>
  <c r="Y48" i="51"/>
  <c r="I48" i="51"/>
  <c r="Y53" i="55"/>
  <c r="AC53" i="55"/>
  <c r="X53" i="55"/>
  <c r="X50" i="53"/>
  <c r="M50" i="53"/>
  <c r="I50" i="53"/>
  <c r="V50" i="53"/>
  <c r="Q48" i="51"/>
  <c r="N48" i="51"/>
  <c r="D22" i="55"/>
  <c r="AC54" i="55"/>
  <c r="N54" i="55"/>
  <c r="W54" i="55"/>
  <c r="D33" i="55"/>
  <c r="I54" i="55"/>
  <c r="R54" i="55"/>
  <c r="AA54" i="55"/>
  <c r="S54" i="55"/>
  <c r="AE54" i="55"/>
  <c r="K54" i="55"/>
  <c r="X54" i="55"/>
  <c r="T54" i="55"/>
  <c r="V54" i="55"/>
  <c r="H54" i="55"/>
  <c r="Y54" i="55"/>
  <c r="J54" i="55"/>
  <c r="Z54" i="55"/>
  <c r="L54" i="55"/>
  <c r="AB54" i="55"/>
  <c r="Q54" i="55"/>
  <c r="O54" i="55"/>
  <c r="P54" i="55"/>
  <c r="S55" i="55"/>
  <c r="T55" i="55"/>
  <c r="V55" i="55"/>
  <c r="U55" i="55"/>
  <c r="U54" i="55"/>
  <c r="B19" i="53"/>
  <c r="D19" i="53"/>
  <c r="J50" i="53"/>
  <c r="U50" i="53"/>
  <c r="AA50" i="53"/>
  <c r="N50" i="53"/>
  <c r="D30" i="53"/>
  <c r="B30" i="53"/>
  <c r="Q50" i="53"/>
  <c r="L50" i="53"/>
  <c r="Z50" i="53"/>
  <c r="R50" i="53"/>
  <c r="AB50" i="53"/>
  <c r="O50" i="53"/>
  <c r="D51" i="53"/>
  <c r="B51" i="53"/>
  <c r="D9" i="53"/>
  <c r="B9" i="53"/>
  <c r="W50" i="53"/>
  <c r="K50" i="53"/>
  <c r="Y50" i="53"/>
  <c r="H50" i="53"/>
  <c r="P50" i="53"/>
  <c r="L51" i="53"/>
  <c r="H51" i="53"/>
  <c r="Q51" i="53"/>
  <c r="D41" i="53"/>
  <c r="J51" i="53"/>
  <c r="T51" i="53"/>
  <c r="K51" i="53"/>
  <c r="U51" i="53"/>
  <c r="N51" i="53"/>
  <c r="B41" i="53"/>
  <c r="R51" i="53"/>
  <c r="S51" i="53"/>
  <c r="M51" i="53"/>
  <c r="AA51" i="53"/>
  <c r="V51" i="53"/>
  <c r="O51" i="53"/>
  <c r="AB51" i="53"/>
  <c r="I51" i="53"/>
  <c r="Z51" i="53"/>
  <c r="P51" i="53"/>
  <c r="AE51" i="53"/>
  <c r="S50" i="53"/>
  <c r="B28" i="51"/>
  <c r="D28" i="51"/>
  <c r="AA48" i="51"/>
  <c r="B49" i="51"/>
  <c r="B38" i="51"/>
  <c r="M48" i="51"/>
  <c r="U48" i="51"/>
  <c r="AE48" i="51"/>
  <c r="B16" i="51"/>
  <c r="X48" i="51"/>
  <c r="H48" i="51"/>
  <c r="D6" i="51"/>
  <c r="B6" i="51"/>
  <c r="R48" i="51" l="1"/>
  <c r="W48" i="51"/>
  <c r="AB48" i="51"/>
  <c r="T48" i="51"/>
  <c r="J48" i="51"/>
  <c r="K48" i="51"/>
  <c r="M54" i="55"/>
  <c r="Q55" i="55"/>
  <c r="AE55" i="55"/>
  <c r="H55" i="55"/>
  <c r="L55" i="55"/>
  <c r="P55" i="55"/>
  <c r="AB55" i="55"/>
  <c r="I55" i="55"/>
  <c r="J55" i="55"/>
  <c r="O55" i="55"/>
  <c r="W55" i="55"/>
  <c r="B52" i="53"/>
  <c r="D52" i="53"/>
  <c r="B20" i="53"/>
  <c r="D20" i="53"/>
  <c r="AC51" i="53"/>
  <c r="X51" i="53"/>
  <c r="B42" i="53"/>
  <c r="D42" i="53"/>
  <c r="W51" i="53"/>
  <c r="D10" i="53"/>
  <c r="B10" i="53"/>
  <c r="B31" i="53"/>
  <c r="D31" i="53"/>
  <c r="Y51" i="53"/>
  <c r="B50" i="51"/>
  <c r="D50" i="51"/>
  <c r="Z48" i="51"/>
  <c r="D7" i="51"/>
  <c r="B7" i="51"/>
  <c r="B17" i="51"/>
  <c r="D17" i="51"/>
  <c r="B39" i="51"/>
  <c r="D39" i="51"/>
  <c r="V48" i="51"/>
  <c r="L48" i="51"/>
  <c r="AC48" i="51"/>
  <c r="P48" i="51"/>
  <c r="D29" i="51"/>
  <c r="B29" i="51"/>
  <c r="P49" i="51" l="1"/>
  <c r="AB49" i="51"/>
  <c r="R49" i="51"/>
  <c r="H49" i="51"/>
  <c r="T49" i="51"/>
  <c r="I49" i="51"/>
  <c r="O49" i="51"/>
  <c r="V49" i="51"/>
  <c r="Q49" i="51"/>
  <c r="K49" i="51"/>
  <c r="AC49" i="51"/>
  <c r="S49" i="51"/>
  <c r="Y49" i="51"/>
  <c r="M49" i="51"/>
  <c r="Z49" i="51"/>
  <c r="W49" i="51"/>
  <c r="L49" i="51"/>
  <c r="R55" i="55"/>
  <c r="K55" i="55"/>
  <c r="N55" i="55"/>
  <c r="AC55" i="55"/>
  <c r="Y55" i="55"/>
  <c r="M55" i="55"/>
  <c r="X55" i="55"/>
  <c r="Z55" i="55"/>
  <c r="AA55" i="55"/>
  <c r="S52" i="53"/>
  <c r="AE49" i="51"/>
  <c r="U49" i="51"/>
  <c r="N49" i="51"/>
  <c r="W52" i="53"/>
  <c r="D11" i="53"/>
  <c r="AB52" i="53"/>
  <c r="X52" i="53"/>
  <c r="B43" i="53"/>
  <c r="D43" i="53"/>
  <c r="O52" i="53"/>
  <c r="Q52" i="53"/>
  <c r="N52" i="53"/>
  <c r="I52" i="53"/>
  <c r="M52" i="53"/>
  <c r="D21" i="53"/>
  <c r="B21" i="53"/>
  <c r="P52" i="53"/>
  <c r="AA52" i="53"/>
  <c r="T52" i="53"/>
  <c r="V52" i="53"/>
  <c r="K52" i="53"/>
  <c r="H52" i="53"/>
  <c r="Z52" i="53"/>
  <c r="R52" i="53"/>
  <c r="U52" i="53"/>
  <c r="J52" i="53"/>
  <c r="L52" i="53"/>
  <c r="B32" i="53"/>
  <c r="D32" i="53"/>
  <c r="AC52" i="53"/>
  <c r="Y52" i="53"/>
  <c r="AE52" i="53"/>
  <c r="B53" i="53"/>
  <c r="D53" i="53"/>
  <c r="J49" i="51"/>
  <c r="AA49" i="51"/>
  <c r="B40" i="51"/>
  <c r="D40" i="51"/>
  <c r="B18" i="51"/>
  <c r="D18" i="51"/>
  <c r="B30" i="51"/>
  <c r="D30" i="51"/>
  <c r="X49" i="51"/>
  <c r="B8" i="51"/>
  <c r="D8" i="51"/>
  <c r="B51" i="51"/>
  <c r="D51" i="51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AE52" i="45"/>
  <c r="AD52" i="45"/>
  <c r="AC52" i="45"/>
  <c r="AB52" i="45"/>
  <c r="AA52" i="45"/>
  <c r="Z52" i="45"/>
  <c r="Y52" i="45"/>
  <c r="X52" i="45"/>
  <c r="W52" i="45"/>
  <c r="V52" i="45"/>
  <c r="U52" i="45"/>
  <c r="T52" i="45"/>
  <c r="S52" i="45"/>
  <c r="R52" i="45"/>
  <c r="Q52" i="45"/>
  <c r="P52" i="45"/>
  <c r="O52" i="45"/>
  <c r="N52" i="45"/>
  <c r="M52" i="45"/>
  <c r="L52" i="45"/>
  <c r="K52" i="45"/>
  <c r="J52" i="45"/>
  <c r="I52" i="45"/>
  <c r="H52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AE48" i="45"/>
  <c r="AE56" i="45" s="1"/>
  <c r="AD48" i="45"/>
  <c r="AD56" i="45" s="1"/>
  <c r="AC48" i="45"/>
  <c r="AC56" i="45" s="1"/>
  <c r="AB48" i="45"/>
  <c r="AB56" i="45" s="1"/>
  <c r="AA48" i="45"/>
  <c r="AA56" i="45" s="1"/>
  <c r="Z48" i="45"/>
  <c r="Z56" i="45" s="1"/>
  <c r="Y48" i="45"/>
  <c r="Y56" i="45" s="1"/>
  <c r="X48" i="45"/>
  <c r="X56" i="45" s="1"/>
  <c r="W48" i="45"/>
  <c r="W56" i="45" s="1"/>
  <c r="V48" i="45"/>
  <c r="V56" i="45" s="1"/>
  <c r="U48" i="45"/>
  <c r="U56" i="45" s="1"/>
  <c r="T48" i="45"/>
  <c r="T56" i="45" s="1"/>
  <c r="S48" i="45"/>
  <c r="S56" i="45" s="1"/>
  <c r="R48" i="45"/>
  <c r="R56" i="45" s="1"/>
  <c r="Q48" i="45"/>
  <c r="P48" i="45"/>
  <c r="P56" i="45" s="1"/>
  <c r="O48" i="45"/>
  <c r="O56" i="45" s="1"/>
  <c r="N48" i="45"/>
  <c r="N56" i="45" s="1"/>
  <c r="M48" i="45"/>
  <c r="M56" i="45" s="1"/>
  <c r="L48" i="45"/>
  <c r="L56" i="45" s="1"/>
  <c r="K48" i="45"/>
  <c r="K56" i="45" s="1"/>
  <c r="J48" i="45"/>
  <c r="J56" i="45" s="1"/>
  <c r="I48" i="45"/>
  <c r="I56" i="45" s="1"/>
  <c r="H48" i="45"/>
  <c r="H56" i="45" s="1"/>
  <c r="AE55" i="43"/>
  <c r="AD55" i="43"/>
  <c r="AC55" i="43"/>
  <c r="AB55" i="43"/>
  <c r="AA55" i="43"/>
  <c r="Z55" i="43"/>
  <c r="Y55" i="43"/>
  <c r="X55" i="43"/>
  <c r="W55" i="43"/>
  <c r="V55" i="43"/>
  <c r="U55" i="43"/>
  <c r="T55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AE54" i="43"/>
  <c r="AD54" i="43"/>
  <c r="AC54" i="43"/>
  <c r="AB54" i="43"/>
  <c r="AA54" i="43"/>
  <c r="Z54" i="43"/>
  <c r="Y54" i="43"/>
  <c r="X54" i="43"/>
  <c r="W54" i="43"/>
  <c r="V54" i="43"/>
  <c r="U54" i="43"/>
  <c r="T54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AE53" i="43"/>
  <c r="AD53" i="43"/>
  <c r="AC53" i="43"/>
  <c r="AB53" i="43"/>
  <c r="AA53" i="43"/>
  <c r="Z53" i="43"/>
  <c r="Y53" i="43"/>
  <c r="X53" i="43"/>
  <c r="W53" i="43"/>
  <c r="V53" i="43"/>
  <c r="U53" i="43"/>
  <c r="T53" i="43"/>
  <c r="S53" i="43"/>
  <c r="R53" i="43"/>
  <c r="Q53" i="43"/>
  <c r="P53" i="43"/>
  <c r="O53" i="43"/>
  <c r="N53" i="43"/>
  <c r="M53" i="43"/>
  <c r="L53" i="43"/>
  <c r="K53" i="43"/>
  <c r="J53" i="43"/>
  <c r="I53" i="43"/>
  <c r="H53" i="43"/>
  <c r="AE52" i="43"/>
  <c r="AD52" i="43"/>
  <c r="AC52" i="43"/>
  <c r="AB52" i="43"/>
  <c r="AA52" i="43"/>
  <c r="Z52" i="43"/>
  <c r="Y52" i="43"/>
  <c r="X52" i="43"/>
  <c r="W52" i="43"/>
  <c r="V52" i="43"/>
  <c r="U52" i="43"/>
  <c r="T52" i="43"/>
  <c r="S52" i="43"/>
  <c r="R52" i="43"/>
  <c r="Q52" i="43"/>
  <c r="Q56" i="43" s="1"/>
  <c r="P52" i="43"/>
  <c r="O52" i="43"/>
  <c r="N52" i="43"/>
  <c r="M52" i="43"/>
  <c r="L52" i="43"/>
  <c r="K52" i="43"/>
  <c r="J52" i="43"/>
  <c r="I52" i="43"/>
  <c r="H52" i="43"/>
  <c r="AE51" i="43"/>
  <c r="AD51" i="43"/>
  <c r="AC51" i="43"/>
  <c r="AB51" i="43"/>
  <c r="AA51" i="43"/>
  <c r="Z51" i="43"/>
  <c r="Y51" i="43"/>
  <c r="X51" i="43"/>
  <c r="W51" i="43"/>
  <c r="V51" i="43"/>
  <c r="U51" i="43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AE50" i="43"/>
  <c r="AD50" i="43"/>
  <c r="AC50" i="43"/>
  <c r="AB50" i="43"/>
  <c r="AA50" i="43"/>
  <c r="Z50" i="43"/>
  <c r="Y50" i="43"/>
  <c r="X50" i="43"/>
  <c r="W50" i="43"/>
  <c r="V50" i="43"/>
  <c r="U50" i="43"/>
  <c r="T50" i="43"/>
  <c r="S50" i="43"/>
  <c r="R50" i="43"/>
  <c r="Q50" i="43"/>
  <c r="P50" i="43"/>
  <c r="O50" i="43"/>
  <c r="N50" i="43"/>
  <c r="M50" i="43"/>
  <c r="L50" i="43"/>
  <c r="K50" i="43"/>
  <c r="J50" i="43"/>
  <c r="I50" i="43"/>
  <c r="H50" i="43"/>
  <c r="AE49" i="43"/>
  <c r="AD49" i="43"/>
  <c r="AC49" i="43"/>
  <c r="AB49" i="43"/>
  <c r="AA49" i="43"/>
  <c r="Z49" i="43"/>
  <c r="Y49" i="43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AE55" i="47"/>
  <c r="AD55" i="47"/>
  <c r="AC55" i="47"/>
  <c r="AB55" i="47"/>
  <c r="AA55" i="47"/>
  <c r="Z55" i="47"/>
  <c r="Y55" i="47"/>
  <c r="X55" i="47"/>
  <c r="W55" i="47"/>
  <c r="V55" i="47"/>
  <c r="U55" i="47"/>
  <c r="T55" i="47"/>
  <c r="S55" i="47"/>
  <c r="R55" i="47"/>
  <c r="Q55" i="47"/>
  <c r="P55" i="47"/>
  <c r="O55" i="47"/>
  <c r="N55" i="47"/>
  <c r="M55" i="47"/>
  <c r="L55" i="47"/>
  <c r="K55" i="47"/>
  <c r="J55" i="47"/>
  <c r="I55" i="47"/>
  <c r="H55" i="47"/>
  <c r="AE54" i="47"/>
  <c r="AD54" i="47"/>
  <c r="AC54" i="47"/>
  <c r="AB54" i="47"/>
  <c r="AA54" i="47"/>
  <c r="Z54" i="47"/>
  <c r="Y54" i="47"/>
  <c r="X54" i="47"/>
  <c r="W54" i="47"/>
  <c r="V54" i="47"/>
  <c r="U54" i="47"/>
  <c r="T54" i="47"/>
  <c r="S54" i="47"/>
  <c r="R54" i="47"/>
  <c r="Q54" i="47"/>
  <c r="P54" i="47"/>
  <c r="O54" i="47"/>
  <c r="N54" i="47"/>
  <c r="M54" i="47"/>
  <c r="L54" i="47"/>
  <c r="K54" i="47"/>
  <c r="J54" i="47"/>
  <c r="I54" i="47"/>
  <c r="H54" i="47"/>
  <c r="AE53" i="47"/>
  <c r="AD53" i="47"/>
  <c r="AC53" i="47"/>
  <c r="AB53" i="47"/>
  <c r="AA53" i="47"/>
  <c r="Z53" i="47"/>
  <c r="Y53" i="47"/>
  <c r="X53" i="47"/>
  <c r="W53" i="47"/>
  <c r="V53" i="47"/>
  <c r="U53" i="47"/>
  <c r="T53" i="47"/>
  <c r="S53" i="47"/>
  <c r="R53" i="47"/>
  <c r="Q53" i="47"/>
  <c r="P53" i="47"/>
  <c r="O53" i="47"/>
  <c r="N53" i="47"/>
  <c r="M53" i="47"/>
  <c r="L53" i="47"/>
  <c r="K53" i="47"/>
  <c r="J53" i="47"/>
  <c r="I53" i="47"/>
  <c r="H53" i="47"/>
  <c r="AE52" i="47"/>
  <c r="AD52" i="47"/>
  <c r="AC52" i="47"/>
  <c r="AB52" i="47"/>
  <c r="AA52" i="47"/>
  <c r="Z52" i="47"/>
  <c r="Y52" i="47"/>
  <c r="X52" i="47"/>
  <c r="W52" i="47"/>
  <c r="V52" i="47"/>
  <c r="U52" i="47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AE51" i="47"/>
  <c r="AD51" i="47"/>
  <c r="AC51" i="47"/>
  <c r="AB51" i="47"/>
  <c r="AA51" i="47"/>
  <c r="Z51" i="47"/>
  <c r="Y51" i="47"/>
  <c r="X51" i="47"/>
  <c r="W51" i="47"/>
  <c r="V51" i="47"/>
  <c r="U51" i="47"/>
  <c r="T51" i="47"/>
  <c r="S51" i="47"/>
  <c r="R51" i="47"/>
  <c r="Q51" i="47"/>
  <c r="P51" i="47"/>
  <c r="O51" i="47"/>
  <c r="N51" i="47"/>
  <c r="M51" i="47"/>
  <c r="L51" i="47"/>
  <c r="K51" i="47"/>
  <c r="J51" i="47"/>
  <c r="I51" i="47"/>
  <c r="H51" i="47"/>
  <c r="AE50" i="47"/>
  <c r="AD50" i="47"/>
  <c r="AC50" i="47"/>
  <c r="AB50" i="47"/>
  <c r="AA50" i="47"/>
  <c r="Z50" i="47"/>
  <c r="Y50" i="47"/>
  <c r="X50" i="47"/>
  <c r="W50" i="47"/>
  <c r="V50" i="47"/>
  <c r="U50" i="47"/>
  <c r="T50" i="47"/>
  <c r="S50" i="47"/>
  <c r="R50" i="47"/>
  <c r="Q50" i="47"/>
  <c r="P50" i="47"/>
  <c r="O50" i="47"/>
  <c r="N50" i="47"/>
  <c r="M50" i="47"/>
  <c r="L50" i="47"/>
  <c r="K50" i="47"/>
  <c r="J50" i="47"/>
  <c r="I50" i="47"/>
  <c r="H50" i="47"/>
  <c r="AE49" i="47"/>
  <c r="AD49" i="47"/>
  <c r="AC49" i="47"/>
  <c r="AB49" i="47"/>
  <c r="AA49" i="47"/>
  <c r="Z49" i="47"/>
  <c r="Y49" i="47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AE48" i="47"/>
  <c r="AD48" i="47"/>
  <c r="AC48" i="47"/>
  <c r="AB48" i="47"/>
  <c r="AA48" i="47"/>
  <c r="Z48" i="47"/>
  <c r="Y48" i="47"/>
  <c r="X48" i="47"/>
  <c r="W48" i="47"/>
  <c r="V48" i="47"/>
  <c r="U48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H48" i="47"/>
  <c r="AE55" i="49"/>
  <c r="AD55" i="49"/>
  <c r="AC55" i="49"/>
  <c r="AB55" i="49"/>
  <c r="AA55" i="49"/>
  <c r="Z55" i="49"/>
  <c r="Y55" i="49"/>
  <c r="X55" i="49"/>
  <c r="W55" i="49"/>
  <c r="V55" i="49"/>
  <c r="U55" i="49"/>
  <c r="T55" i="49"/>
  <c r="S55" i="49"/>
  <c r="R55" i="49"/>
  <c r="Q55" i="49"/>
  <c r="P55" i="49"/>
  <c r="O55" i="49"/>
  <c r="N55" i="49"/>
  <c r="M55" i="49"/>
  <c r="L55" i="49"/>
  <c r="K55" i="49"/>
  <c r="J55" i="49"/>
  <c r="I55" i="49"/>
  <c r="H55" i="49"/>
  <c r="AE54" i="49"/>
  <c r="AD54" i="49"/>
  <c r="AC54" i="49"/>
  <c r="AB54" i="49"/>
  <c r="AA54" i="49"/>
  <c r="Z54" i="49"/>
  <c r="Y54" i="49"/>
  <c r="X54" i="49"/>
  <c r="W54" i="49"/>
  <c r="V54" i="49"/>
  <c r="U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H54" i="49"/>
  <c r="AE53" i="49"/>
  <c r="AD53" i="49"/>
  <c r="AC53" i="49"/>
  <c r="AB53" i="49"/>
  <c r="AA53" i="49"/>
  <c r="Z53" i="49"/>
  <c r="Y53" i="49"/>
  <c r="X53" i="49"/>
  <c r="W53" i="49"/>
  <c r="V53" i="49"/>
  <c r="U53" i="49"/>
  <c r="T53" i="49"/>
  <c r="S53" i="49"/>
  <c r="R53" i="49"/>
  <c r="Q53" i="49"/>
  <c r="P53" i="49"/>
  <c r="O53" i="49"/>
  <c r="N53" i="49"/>
  <c r="M53" i="49"/>
  <c r="L53" i="49"/>
  <c r="K53" i="49"/>
  <c r="J53" i="49"/>
  <c r="I53" i="49"/>
  <c r="H53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R52" i="49"/>
  <c r="Q52" i="49"/>
  <c r="P52" i="49"/>
  <c r="O52" i="49"/>
  <c r="N52" i="49"/>
  <c r="M52" i="49"/>
  <c r="L52" i="49"/>
  <c r="K52" i="49"/>
  <c r="J52" i="49"/>
  <c r="I52" i="49"/>
  <c r="H52" i="49"/>
  <c r="AE51" i="49"/>
  <c r="AD51" i="49"/>
  <c r="AC51" i="49"/>
  <c r="AB51" i="49"/>
  <c r="AA51" i="49"/>
  <c r="Z51" i="49"/>
  <c r="Y51" i="49"/>
  <c r="X51" i="49"/>
  <c r="W51" i="49"/>
  <c r="V51" i="49"/>
  <c r="U51" i="49"/>
  <c r="T51" i="49"/>
  <c r="S51" i="49"/>
  <c r="R51" i="49"/>
  <c r="Q51" i="49"/>
  <c r="P51" i="49"/>
  <c r="O51" i="49"/>
  <c r="N51" i="49"/>
  <c r="M51" i="49"/>
  <c r="L51" i="49"/>
  <c r="K51" i="49"/>
  <c r="J51" i="49"/>
  <c r="I51" i="49"/>
  <c r="H51" i="49"/>
  <c r="AE50" i="49"/>
  <c r="AD50" i="49"/>
  <c r="AC50" i="49"/>
  <c r="AB50" i="49"/>
  <c r="AA50" i="49"/>
  <c r="Z50" i="49"/>
  <c r="Y50" i="49"/>
  <c r="X50" i="49"/>
  <c r="W50" i="49"/>
  <c r="V50" i="49"/>
  <c r="U50" i="49"/>
  <c r="T50" i="49"/>
  <c r="S50" i="49"/>
  <c r="R50" i="49"/>
  <c r="Q50" i="49"/>
  <c r="P50" i="49"/>
  <c r="O50" i="49"/>
  <c r="N50" i="49"/>
  <c r="M50" i="49"/>
  <c r="L50" i="49"/>
  <c r="K50" i="49"/>
  <c r="J50" i="49"/>
  <c r="I50" i="49"/>
  <c r="H50" i="49"/>
  <c r="AE49" i="49"/>
  <c r="AD49" i="49"/>
  <c r="AC49" i="49"/>
  <c r="AB49" i="49"/>
  <c r="AA49" i="49"/>
  <c r="Z49" i="49"/>
  <c r="Y49" i="49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AE48" i="49"/>
  <c r="AD48" i="49"/>
  <c r="AC48" i="49"/>
  <c r="AB48" i="49"/>
  <c r="AA48" i="49"/>
  <c r="Z48" i="49"/>
  <c r="Y48" i="49"/>
  <c r="X48" i="49"/>
  <c r="W48" i="49"/>
  <c r="V48" i="49"/>
  <c r="U48" i="49"/>
  <c r="T48" i="49"/>
  <c r="S48" i="49"/>
  <c r="R48" i="49"/>
  <c r="Q48" i="49"/>
  <c r="P48" i="49"/>
  <c r="O48" i="49"/>
  <c r="N48" i="49"/>
  <c r="M48" i="49"/>
  <c r="L48" i="49"/>
  <c r="K48" i="49"/>
  <c r="J48" i="49"/>
  <c r="I48" i="49"/>
  <c r="H48" i="49"/>
  <c r="Q56" i="45" l="1"/>
  <c r="Z53" i="53"/>
  <c r="R53" i="53"/>
  <c r="L53" i="53"/>
  <c r="J53" i="53"/>
  <c r="X53" i="53"/>
  <c r="AA53" i="53"/>
  <c r="T53" i="53"/>
  <c r="D44" i="53"/>
  <c r="O53" i="53"/>
  <c r="S53" i="53"/>
  <c r="D33" i="53"/>
  <c r="Q53" i="53"/>
  <c r="AE53" i="53"/>
  <c r="K53" i="53"/>
  <c r="AC53" i="53"/>
  <c r="Y53" i="53"/>
  <c r="V53" i="53"/>
  <c r="D22" i="53"/>
  <c r="P53" i="53"/>
  <c r="I53" i="53"/>
  <c r="M53" i="53"/>
  <c r="AB53" i="53"/>
  <c r="W53" i="53"/>
  <c r="D54" i="53"/>
  <c r="B54" i="53"/>
  <c r="D55" i="53" s="1"/>
  <c r="N53" i="53"/>
  <c r="H53" i="53"/>
  <c r="U53" i="53"/>
  <c r="Q50" i="51"/>
  <c r="H50" i="51"/>
  <c r="B41" i="51"/>
  <c r="D41" i="51"/>
  <c r="D31" i="51"/>
  <c r="B31" i="51"/>
  <c r="AE50" i="51"/>
  <c r="Y50" i="51"/>
  <c r="W50" i="51"/>
  <c r="P50" i="51"/>
  <c r="L50" i="51"/>
  <c r="M50" i="51"/>
  <c r="O50" i="51"/>
  <c r="AC50" i="51"/>
  <c r="X50" i="51"/>
  <c r="AA50" i="51"/>
  <c r="R50" i="51"/>
  <c r="V50" i="51"/>
  <c r="T50" i="51"/>
  <c r="J50" i="51"/>
  <c r="N50" i="51"/>
  <c r="D52" i="51"/>
  <c r="B52" i="51"/>
  <c r="D9" i="51"/>
  <c r="B9" i="51"/>
  <c r="S50" i="51"/>
  <c r="Z50" i="51"/>
  <c r="U50" i="51"/>
  <c r="B19" i="51"/>
  <c r="D19" i="51"/>
  <c r="AB50" i="51"/>
  <c r="I50" i="51"/>
  <c r="K50" i="51"/>
  <c r="Q54" i="53" l="1"/>
  <c r="J54" i="53"/>
  <c r="Y54" i="53"/>
  <c r="V54" i="53"/>
  <c r="AE54" i="53"/>
  <c r="I54" i="53"/>
  <c r="M54" i="53"/>
  <c r="W54" i="53"/>
  <c r="R54" i="53"/>
  <c r="AC54" i="53"/>
  <c r="O54" i="53"/>
  <c r="S55" i="53"/>
  <c r="AA54" i="53"/>
  <c r="P54" i="53"/>
  <c r="T54" i="53"/>
  <c r="V55" i="53"/>
  <c r="N54" i="53"/>
  <c r="X54" i="53"/>
  <c r="K54" i="53"/>
  <c r="T55" i="53"/>
  <c r="Z54" i="53"/>
  <c r="H54" i="53"/>
  <c r="AB54" i="53"/>
  <c r="U55" i="53"/>
  <c r="L54" i="53"/>
  <c r="U54" i="53"/>
  <c r="S54" i="53"/>
  <c r="B20" i="51"/>
  <c r="D20" i="51"/>
  <c r="X51" i="51"/>
  <c r="R51" i="51"/>
  <c r="Z51" i="51"/>
  <c r="B53" i="51"/>
  <c r="D53" i="51"/>
  <c r="I51" i="51"/>
  <c r="AC51" i="51"/>
  <c r="Q51" i="51"/>
  <c r="N51" i="51"/>
  <c r="AE51" i="51"/>
  <c r="B10" i="51"/>
  <c r="D10" i="51"/>
  <c r="V51" i="51"/>
  <c r="B42" i="51"/>
  <c r="D42" i="51"/>
  <c r="W51" i="51"/>
  <c r="B32" i="51"/>
  <c r="D32" i="51"/>
  <c r="AB51" i="51"/>
  <c r="H51" i="51"/>
  <c r="U51" i="51"/>
  <c r="O51" i="51"/>
  <c r="M51" i="51"/>
  <c r="T51" i="51"/>
  <c r="J51" i="51"/>
  <c r="L51" i="51"/>
  <c r="Y51" i="51"/>
  <c r="S51" i="51"/>
  <c r="AA51" i="51"/>
  <c r="K51" i="51"/>
  <c r="P51" i="51"/>
  <c r="AA52" i="51" l="1"/>
  <c r="Q52" i="51"/>
  <c r="R52" i="51"/>
  <c r="L52" i="51"/>
  <c r="I52" i="51"/>
  <c r="J52" i="51"/>
  <c r="Z52" i="51"/>
  <c r="AC52" i="51"/>
  <c r="W52" i="51"/>
  <c r="P52" i="51"/>
  <c r="U52" i="51"/>
  <c r="X52" i="51"/>
  <c r="O52" i="51"/>
  <c r="AB52" i="51"/>
  <c r="H52" i="51"/>
  <c r="M52" i="51"/>
  <c r="AE52" i="51"/>
  <c r="N52" i="51"/>
  <c r="T52" i="51"/>
  <c r="V52" i="51"/>
  <c r="Y52" i="51"/>
  <c r="S52" i="51"/>
  <c r="K52" i="51"/>
  <c r="AA55" i="53"/>
  <c r="O55" i="53"/>
  <c r="N55" i="53"/>
  <c r="AE55" i="53"/>
  <c r="R55" i="53"/>
  <c r="L55" i="53"/>
  <c r="W55" i="53"/>
  <c r="Z55" i="53"/>
  <c r="H55" i="53"/>
  <c r="J55" i="53"/>
  <c r="K55" i="53"/>
  <c r="Q55" i="53"/>
  <c r="Y55" i="53"/>
  <c r="AC55" i="53"/>
  <c r="AB55" i="53"/>
  <c r="I55" i="53"/>
  <c r="M55" i="53"/>
  <c r="P55" i="53"/>
  <c r="X55" i="53"/>
  <c r="D43" i="51"/>
  <c r="B43" i="51"/>
  <c r="D33" i="51"/>
  <c r="D21" i="51"/>
  <c r="B21" i="51"/>
  <c r="B54" i="51"/>
  <c r="D55" i="51" s="1"/>
  <c r="D54" i="51"/>
  <c r="D11" i="51"/>
  <c r="D22" i="51" l="1"/>
  <c r="Z53" i="51"/>
  <c r="AE53" i="51"/>
  <c r="X53" i="51"/>
  <c r="L53" i="51"/>
  <c r="P53" i="51"/>
  <c r="N53" i="51"/>
  <c r="W53" i="51"/>
  <c r="AC53" i="51"/>
  <c r="AA53" i="51"/>
  <c r="K53" i="51"/>
  <c r="AB53" i="51"/>
  <c r="R53" i="51"/>
  <c r="V53" i="51"/>
  <c r="H53" i="51"/>
  <c r="U53" i="51"/>
  <c r="T53" i="51"/>
  <c r="Y53" i="51"/>
  <c r="O53" i="51"/>
  <c r="D44" i="51"/>
  <c r="J53" i="51"/>
  <c r="Q53" i="51"/>
  <c r="M53" i="51"/>
  <c r="S53" i="51"/>
  <c r="I53" i="51"/>
  <c r="AB54" i="51" l="1"/>
  <c r="V54" i="51"/>
  <c r="N54" i="51"/>
  <c r="P54" i="51"/>
  <c r="Y54" i="51"/>
  <c r="H54" i="51"/>
  <c r="AA54" i="51"/>
  <c r="AC54" i="51"/>
  <c r="W54" i="51"/>
  <c r="I54" i="51"/>
  <c r="S54" i="51"/>
  <c r="T55" i="51"/>
  <c r="T54" i="51"/>
  <c r="M54" i="51"/>
  <c r="Q54" i="51"/>
  <c r="U54" i="51"/>
  <c r="X54" i="51"/>
  <c r="J54" i="51"/>
  <c r="AE54" i="51"/>
  <c r="V55" i="51"/>
  <c r="U55" i="51"/>
  <c r="K54" i="51"/>
  <c r="Z54" i="51"/>
  <c r="L54" i="51"/>
  <c r="S55" i="51"/>
  <c r="R54" i="51"/>
  <c r="O54" i="51"/>
  <c r="AB55" i="51" l="1"/>
  <c r="L55" i="51"/>
  <c r="O55" i="51"/>
  <c r="W55" i="51"/>
  <c r="AE55" i="51"/>
  <c r="I55" i="51"/>
  <c r="J55" i="51"/>
  <c r="R55" i="51"/>
  <c r="Z55" i="51"/>
  <c r="N55" i="51"/>
  <c r="Q55" i="51"/>
  <c r="P55" i="51"/>
  <c r="H55" i="51"/>
  <c r="M55" i="51"/>
  <c r="AC55" i="51"/>
  <c r="AA55" i="51"/>
  <c r="X55" i="51"/>
  <c r="Y55" i="51"/>
  <c r="K55" i="51"/>
</calcChain>
</file>

<file path=xl/sharedStrings.xml><?xml version="1.0" encoding="utf-8"?>
<sst xmlns="http://schemas.openxmlformats.org/spreadsheetml/2006/main" count="3964" uniqueCount="139">
  <si>
    <t>閲覧頻度</t>
    <rPh sb="0" eb="4">
      <t>エツランヒンド</t>
    </rPh>
    <phoneticPr fontId="19"/>
  </si>
  <si>
    <t>なし</t>
    <phoneticPr fontId="19"/>
  </si>
  <si>
    <t>タブレット</t>
  </si>
  <si>
    <t>毎日</t>
    <rPh sb="0" eb="2">
      <t>マイニチ</t>
    </rPh>
    <phoneticPr fontId="19"/>
  </si>
  <si>
    <t>週2～3回</t>
    <rPh sb="0" eb="1">
      <t>シュウ</t>
    </rPh>
    <rPh sb="4" eb="5">
      <t>カイ</t>
    </rPh>
    <phoneticPr fontId="19"/>
  </si>
  <si>
    <t>月2～3回</t>
    <rPh sb="0" eb="1">
      <t>ツキ</t>
    </rPh>
    <rPh sb="4" eb="5">
      <t>カイ</t>
    </rPh>
    <phoneticPr fontId="19"/>
  </si>
  <si>
    <t>月１回</t>
    <rPh sb="0" eb="1">
      <t>ツキ</t>
    </rPh>
    <rPh sb="2" eb="3">
      <t>カイ</t>
    </rPh>
    <phoneticPr fontId="19"/>
  </si>
  <si>
    <t>見ていない</t>
    <rPh sb="0" eb="1">
      <t>ミ</t>
    </rPh>
    <phoneticPr fontId="19"/>
  </si>
  <si>
    <t>未閲覧の理由</t>
    <rPh sb="0" eb="3">
      <t>ミエツラン</t>
    </rPh>
    <rPh sb="4" eb="6">
      <t>リユウ</t>
    </rPh>
    <phoneticPr fontId="19"/>
  </si>
  <si>
    <t>メルマガ個人認証</t>
    <phoneticPr fontId="19"/>
  </si>
  <si>
    <t>HP使用の情報機器</t>
    <rPh sb="5" eb="9">
      <t>ジョウホウキキ</t>
    </rPh>
    <phoneticPr fontId="19"/>
  </si>
  <si>
    <t>所有の情報機器</t>
    <rPh sb="0" eb="2">
      <t>ショユウ</t>
    </rPh>
    <rPh sb="3" eb="7">
      <t>ジョウホウキキ</t>
    </rPh>
    <phoneticPr fontId="19"/>
  </si>
  <si>
    <t>情報機器
操作不可</t>
    <rPh sb="0" eb="4">
      <t>ジョウホウキキ</t>
    </rPh>
    <rPh sb="5" eb="7">
      <t>ソウサ</t>
    </rPh>
    <rPh sb="7" eb="9">
      <t>フカ</t>
    </rPh>
    <phoneticPr fontId="19"/>
  </si>
  <si>
    <t>携帯電話
ガラケー</t>
    <rPh sb="0" eb="4">
      <t>ケイタイデンワ</t>
    </rPh>
    <phoneticPr fontId="19"/>
  </si>
  <si>
    <t>支部メルマガ</t>
    <rPh sb="0" eb="2">
      <t>シブ</t>
    </rPh>
    <phoneticPr fontId="19"/>
  </si>
  <si>
    <t>届いている</t>
    <rPh sb="0" eb="1">
      <t>トド</t>
    </rPh>
    <phoneticPr fontId="19"/>
  </si>
  <si>
    <t>興味なし</t>
    <rPh sb="0" eb="2">
      <t>キョウミ</t>
    </rPh>
    <phoneticPr fontId="19"/>
  </si>
  <si>
    <t>不要</t>
    <rPh sb="0" eb="2">
      <t>フヨウ</t>
    </rPh>
    <phoneticPr fontId="19"/>
  </si>
  <si>
    <t>本部メルマガ</t>
    <rPh sb="0" eb="2">
      <t>ホンブ</t>
    </rPh>
    <phoneticPr fontId="19"/>
  </si>
  <si>
    <t>年齢層</t>
    <rPh sb="0" eb="3">
      <t>ネンレイソウ</t>
    </rPh>
    <phoneticPr fontId="19"/>
  </si>
  <si>
    <t>以上</t>
    <rPh sb="0" eb="2">
      <t>イジョウ</t>
    </rPh>
    <phoneticPr fontId="19"/>
  </si>
  <si>
    <t>未満</t>
    <rPh sb="0" eb="2">
      <t>ミマン</t>
    </rPh>
    <phoneticPr fontId="19"/>
  </si>
  <si>
    <t>○</t>
    <phoneticPr fontId="19"/>
  </si>
  <si>
    <t>×</t>
    <phoneticPr fontId="19"/>
  </si>
  <si>
    <t>歳間隔</t>
    <rPh sb="0" eb="1">
      <t>サイ</t>
    </rPh>
    <rPh sb="1" eb="3">
      <t>カンカク</t>
    </rPh>
    <phoneticPr fontId="19"/>
  </si>
  <si>
    <t>【HP調査まとめ】</t>
    <rPh sb="3" eb="5">
      <t>チョウサ</t>
    </rPh>
    <phoneticPr fontId="19"/>
  </si>
  <si>
    <t>届くが
興味なし</t>
    <rPh sb="0" eb="1">
      <t>トド</t>
    </rPh>
    <rPh sb="4" eb="6">
      <t>キョウミ</t>
    </rPh>
    <phoneticPr fontId="19"/>
  </si>
  <si>
    <t>スマホ</t>
  </si>
  <si>
    <t>パソコン</t>
  </si>
  <si>
    <t>見たい
情報
なし</t>
    <rPh sb="0" eb="1">
      <t>ミ</t>
    </rPh>
    <rPh sb="4" eb="6">
      <t>ジョウホウ</t>
    </rPh>
    <phoneticPr fontId="19"/>
  </si>
  <si>
    <t>支部
メルマガ
登録済</t>
    <rPh sb="0" eb="2">
      <t>シブ</t>
    </rPh>
    <rPh sb="8" eb="10">
      <t>トウロク</t>
    </rPh>
    <rPh sb="10" eb="11">
      <t>スミ</t>
    </rPh>
    <phoneticPr fontId="19"/>
  </si>
  <si>
    <t>①
なし
　</t>
    <phoneticPr fontId="19"/>
  </si>
  <si>
    <t>②
携帯電話
ガラケー</t>
    <rPh sb="2" eb="6">
      <t>ケイタイデンワ</t>
    </rPh>
    <phoneticPr fontId="19"/>
  </si>
  <si>
    <t>①
携帯電話
ガラケー</t>
    <rPh sb="2" eb="6">
      <t>ケイタイデンワ</t>
    </rPh>
    <phoneticPr fontId="19"/>
  </si>
  <si>
    <t>②
見たい
情報なし</t>
    <rPh sb="2" eb="3">
      <t>ミ</t>
    </rPh>
    <rPh sb="6" eb="8">
      <t>ジョウホウ</t>
    </rPh>
    <phoneticPr fontId="19"/>
  </si>
  <si>
    <t>③
情報機器
操作不可</t>
    <rPh sb="2" eb="6">
      <t>ジョウホウキキ</t>
    </rPh>
    <rPh sb="7" eb="9">
      <t>ソウサ</t>
    </rPh>
    <rPh sb="9" eb="11">
      <t>フカ</t>
    </rPh>
    <phoneticPr fontId="19"/>
  </si>
  <si>
    <t>④
その他
　</t>
    <rPh sb="4" eb="5">
      <t>タ</t>
    </rPh>
    <phoneticPr fontId="19"/>
  </si>
  <si>
    <t>③
スマホ
　</t>
    <phoneticPr fontId="19"/>
  </si>
  <si>
    <t>④
タブレット
　</t>
    <phoneticPr fontId="19"/>
  </si>
  <si>
    <t>⑤
パソコン
　</t>
    <phoneticPr fontId="19"/>
  </si>
  <si>
    <t>②
届くが
興味なし</t>
    <rPh sb="2" eb="3">
      <t>トド</t>
    </rPh>
    <rPh sb="6" eb="8">
      <t>キョウミ</t>
    </rPh>
    <phoneticPr fontId="19"/>
  </si>
  <si>
    <t>③
不要
　</t>
    <rPh sb="2" eb="4">
      <t>フヨウ</t>
    </rPh>
    <phoneticPr fontId="19"/>
  </si>
  <si>
    <t>②
スマホ
　</t>
    <phoneticPr fontId="19"/>
  </si>
  <si>
    <t>③
タブレット
　</t>
    <phoneticPr fontId="19"/>
  </si>
  <si>
    <t>④
パソコン
　</t>
    <phoneticPr fontId="19"/>
  </si>
  <si>
    <t>①
毎日
　</t>
    <rPh sb="2" eb="4">
      <t>マイニチ</t>
    </rPh>
    <phoneticPr fontId="19"/>
  </si>
  <si>
    <t>②
週2～3回
　</t>
    <rPh sb="2" eb="3">
      <t>シュウ</t>
    </rPh>
    <rPh sb="6" eb="7">
      <t>カイ</t>
    </rPh>
    <phoneticPr fontId="19"/>
  </si>
  <si>
    <t>③
月2～3回
　</t>
    <rPh sb="2" eb="3">
      <t>ツキ</t>
    </rPh>
    <rPh sb="6" eb="7">
      <t>カイ</t>
    </rPh>
    <phoneticPr fontId="19"/>
  </si>
  <si>
    <t>④
月１回
　</t>
    <rPh sb="2" eb="3">
      <t>ツキ</t>
    </rPh>
    <rPh sb="4" eb="5">
      <t>カイ</t>
    </rPh>
    <phoneticPr fontId="19"/>
  </si>
  <si>
    <t>⑤
見ていない　</t>
    <rPh sb="2" eb="3">
      <t>ミ</t>
    </rPh>
    <phoneticPr fontId="19"/>
  </si>
  <si>
    <t>①
興味なし
　　</t>
    <rPh sb="2" eb="4">
      <t>キョウミ</t>
    </rPh>
    <phoneticPr fontId="19"/>
  </si>
  <si>
    <t>Ｑ１：所有の情報機器</t>
    <rPh sb="3" eb="5">
      <t>ショユウ</t>
    </rPh>
    <rPh sb="6" eb="10">
      <t>ジョウホウキキ</t>
    </rPh>
    <phoneticPr fontId="19"/>
  </si>
  <si>
    <t>Ｑ２：本部メルマガ</t>
    <rPh sb="3" eb="5">
      <t>ホンブ</t>
    </rPh>
    <phoneticPr fontId="19"/>
  </si>
  <si>
    <t>Ｑ３：支部メルマガ</t>
    <rPh sb="3" eb="5">
      <t>シブ</t>
    </rPh>
    <phoneticPr fontId="19"/>
  </si>
  <si>
    <t>Ｑ４（２）：閲覧頻度</t>
    <rPh sb="6" eb="10">
      <t>エツランヒンド</t>
    </rPh>
    <phoneticPr fontId="19"/>
  </si>
  <si>
    <t>Ｑ４（１）：HP使用の情報機器</t>
    <rPh sb="11" eb="15">
      <t>ジョウホウキキ</t>
    </rPh>
    <phoneticPr fontId="19"/>
  </si>
  <si>
    <t>Ｑ４（３）：未閲覧の理由</t>
    <rPh sb="6" eb="9">
      <t>ミエツラン</t>
    </rPh>
    <rPh sb="10" eb="12">
      <t>リユウ</t>
    </rPh>
    <phoneticPr fontId="19"/>
  </si>
  <si>
    <t>①
届く
　</t>
    <rPh sb="2" eb="3">
      <t>トド</t>
    </rPh>
    <phoneticPr fontId="19"/>
  </si>
  <si>
    <t>○</t>
  </si>
  <si>
    <t>個人認証
登録済</t>
    <rPh sb="0" eb="2">
      <t>コジン</t>
    </rPh>
    <rPh sb="2" eb="4">
      <t>ニンショウ</t>
    </rPh>
    <rPh sb="5" eb="7">
      <t>トウロク</t>
    </rPh>
    <rPh sb="7" eb="8">
      <t>スミ</t>
    </rPh>
    <phoneticPr fontId="19"/>
  </si>
  <si>
    <t>　２班：光藤　富雄</t>
  </si>
  <si>
    <t>以上</t>
  </si>
  <si>
    <t>未満</t>
  </si>
  <si>
    <t>見たい
情報なし</t>
    <rPh sb="0" eb="1">
      <t>ミ</t>
    </rPh>
    <rPh sb="4" eb="6">
      <t>ジョウホウ</t>
    </rPh>
    <phoneticPr fontId="19"/>
  </si>
  <si>
    <t>　6班：進藤　弘司</t>
  </si>
  <si>
    <t>なし</t>
  </si>
  <si>
    <t>個人認証
登録済</t>
  </si>
  <si>
    <t>支部
メルマガ
登録済</t>
  </si>
  <si>
    <t>　15班：宮川　雅春</t>
  </si>
  <si>
    <t>メルマガ個人認証</t>
  </si>
  <si>
    <t>年齢層</t>
  </si>
  <si>
    <t>×</t>
  </si>
  <si>
    <t>歳間隔</t>
  </si>
  <si>
    <t>【HP調査まとめ】</t>
  </si>
  <si>
    <t>　12班：松島　可美</t>
  </si>
  <si>
    <t>【まとめ】</t>
    <phoneticPr fontId="19"/>
  </si>
  <si>
    <t>個人認証
登録済</t>
    <rPh sb="0" eb="4">
      <t>コジンニンショウ</t>
    </rPh>
    <rPh sb="5" eb="7">
      <t>トウロク</t>
    </rPh>
    <rPh sb="7" eb="8">
      <t>スミ</t>
    </rPh>
    <phoneticPr fontId="19"/>
  </si>
  <si>
    <t>情報機器
操作不可</t>
  </si>
  <si>
    <t>見たい
情報
なし</t>
  </si>
  <si>
    <t>興味なし</t>
  </si>
  <si>
    <t>見ていない</t>
  </si>
  <si>
    <t>月１回</t>
  </si>
  <si>
    <t>月2～3回</t>
  </si>
  <si>
    <t>週2～3回</t>
  </si>
  <si>
    <t>毎日</t>
  </si>
  <si>
    <t>携帯電話
ガラケー</t>
  </si>
  <si>
    <t>不要</t>
  </si>
  <si>
    <t>届くが
興味なし</t>
  </si>
  <si>
    <t>届いている</t>
  </si>
  <si>
    <t>未閲覧の理由</t>
  </si>
  <si>
    <t>閲覧頻度</t>
  </si>
  <si>
    <t>HP使用の情報機器</t>
  </si>
  <si>
    <t>支部メルマガ</t>
  </si>
  <si>
    <t>本部メルマガ</t>
  </si>
  <si>
    <t>所有の情報機器</t>
  </si>
  <si>
    <t>④
その他
　</t>
  </si>
  <si>
    <t>③
情報機器
操作不可</t>
  </si>
  <si>
    <t>②
見たい
情報なし</t>
  </si>
  <si>
    <t>①
興味なし
　　</t>
  </si>
  <si>
    <t>⑤
見ていない　</t>
  </si>
  <si>
    <t>④
月１回
　</t>
  </si>
  <si>
    <t>③
月2～3回
　</t>
  </si>
  <si>
    <t>②
週2～3回
　</t>
  </si>
  <si>
    <t>①
毎日
　</t>
  </si>
  <si>
    <t>④
パソコン
　</t>
  </si>
  <si>
    <t>③
タブレット
　</t>
  </si>
  <si>
    <t>②
スマホ
　</t>
  </si>
  <si>
    <t>①
携帯電話
ガラケー</t>
  </si>
  <si>
    <t>③
不要
　</t>
  </si>
  <si>
    <t>②
届くが
興味なし</t>
  </si>
  <si>
    <t>①
届く
　</t>
  </si>
  <si>
    <t>⑤
パソコン
　</t>
  </si>
  <si>
    <t>④
タブレット
　</t>
  </si>
  <si>
    <t>③
スマホ
　</t>
  </si>
  <si>
    <t>②
携帯電話
ガラケー</t>
  </si>
  <si>
    <t>①
なし
　</t>
  </si>
  <si>
    <t>Ｑ４（３）：未閲覧の理由</t>
  </si>
  <si>
    <t>Ｑ４（２）：閲覧頻度</t>
  </si>
  <si>
    <t>Ｑ４（１）：HP使用の情報機器</t>
  </si>
  <si>
    <t>Ｑ３：支部メルマガ</t>
  </si>
  <si>
    <t>Ｑ２：本部メルマガ</t>
  </si>
  <si>
    <t>Ｑ１：所有の情報機器</t>
  </si>
  <si>
    <t>メルマガ
登録済</t>
    <rPh sb="5" eb="7">
      <t>トウロク</t>
    </rPh>
    <rPh sb="7" eb="8">
      <t>スミ</t>
    </rPh>
    <phoneticPr fontId="19"/>
  </si>
  <si>
    <t>　１班：黒田　啓子</t>
  </si>
  <si>
    <t>　３班：石田　整</t>
  </si>
  <si>
    <t>　4班：黒田　広</t>
  </si>
  <si>
    <t>　5班：岡本　俊治</t>
  </si>
  <si>
    <t>　7班：徳田　博</t>
  </si>
  <si>
    <t>　8班：溝口　正彦</t>
  </si>
  <si>
    <t>　9班：東間　清和</t>
  </si>
  <si>
    <t>　10班：広瀬　恭二</t>
  </si>
  <si>
    <t>　11班：松原　新</t>
  </si>
  <si>
    <t>　1３班：渡邉　融</t>
  </si>
  <si>
    <t>　14班：菅　秀人</t>
  </si>
  <si>
    <t>　16班：宮澤　佳代</t>
  </si>
  <si>
    <t>Ｑ１計</t>
    <rPh sb="2" eb="3">
      <t>ケイ</t>
    </rPh>
    <phoneticPr fontId="19"/>
  </si>
  <si>
    <t>Ｑ４計</t>
    <rPh sb="2" eb="3">
      <t>ケイ</t>
    </rPh>
    <phoneticPr fontId="19"/>
  </si>
  <si>
    <t>②
届かないが
興味あり</t>
    <rPh sb="2" eb="3">
      <t>トド</t>
    </rPh>
    <rPh sb="8" eb="10">
      <t>キョウミ</t>
    </rPh>
    <phoneticPr fontId="19"/>
  </si>
  <si>
    <t>③
届かない
・不要　</t>
    <rPh sb="0" eb="11">
      <t>フヨウ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</si>
</sst>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3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24" fillId="0" borderId="0" xfId="0" applyFont="1">
      <alignment vertical="center"/>
    </xf>
    <xf numFmtId="0" fontId="0" fillId="26" borderId="0" xfId="0" applyFill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44" xfId="0" applyFill="1" applyBorder="1">
      <alignment vertical="center"/>
    </xf>
    <xf numFmtId="0" fontId="0" fillId="0" borderId="35" xfId="0" applyBorder="1" applyAlignment="1">
      <alignment horizontal="center" vertical="center" wrapText="1"/>
    </xf>
    <xf numFmtId="0" fontId="1" fillId="0" borderId="0" xfId="44" applyFont="1">
      <alignment vertical="center"/>
    </xf>
    <xf numFmtId="0" fontId="1" fillId="0" borderId="26" xfId="45" applyBorder="1" applyAlignment="1">
      <alignment horizontal="right" vertical="center"/>
    </xf>
    <xf numFmtId="0" fontId="1" fillId="0" borderId="19" xfId="45" applyBorder="1">
      <alignment vertical="center"/>
    </xf>
    <xf numFmtId="0" fontId="1" fillId="0" borderId="16" xfId="45" applyBorder="1">
      <alignment vertical="center"/>
    </xf>
    <xf numFmtId="0" fontId="1" fillId="0" borderId="13" xfId="45" applyBorder="1">
      <alignment vertical="center"/>
    </xf>
    <xf numFmtId="0" fontId="1" fillId="0" borderId="12" xfId="45" applyBorder="1">
      <alignment vertical="center"/>
    </xf>
    <xf numFmtId="0" fontId="1" fillId="0" borderId="24" xfId="45" applyBorder="1">
      <alignment vertical="center"/>
    </xf>
    <xf numFmtId="0" fontId="1" fillId="0" borderId="23" xfId="45" applyBorder="1">
      <alignment vertical="center"/>
    </xf>
    <xf numFmtId="0" fontId="1" fillId="0" borderId="30" xfId="45" applyBorder="1">
      <alignment vertical="center"/>
    </xf>
    <xf numFmtId="0" fontId="1" fillId="0" borderId="10" xfId="45" applyBorder="1">
      <alignment vertical="center"/>
    </xf>
    <xf numFmtId="0" fontId="1" fillId="0" borderId="11" xfId="45" applyBorder="1">
      <alignment vertical="center"/>
    </xf>
    <xf numFmtId="0" fontId="1" fillId="0" borderId="38" xfId="45" applyBorder="1">
      <alignment vertical="center"/>
    </xf>
    <xf numFmtId="0" fontId="1" fillId="0" borderId="21" xfId="45" applyBorder="1">
      <alignment vertical="center"/>
    </xf>
    <xf numFmtId="0" fontId="1" fillId="0" borderId="20" xfId="45" applyBorder="1">
      <alignment vertical="center"/>
    </xf>
    <xf numFmtId="0" fontId="1" fillId="0" borderId="22" xfId="45" applyBorder="1">
      <alignment vertical="center"/>
    </xf>
    <xf numFmtId="0" fontId="1" fillId="0" borderId="29" xfId="45" applyBorder="1" applyAlignment="1">
      <alignment horizontal="center" vertical="center" wrapText="1"/>
    </xf>
    <xf numFmtId="0" fontId="1" fillId="0" borderId="42" xfId="45" applyBorder="1" applyAlignment="1">
      <alignment horizontal="center" vertical="center" wrapText="1"/>
    </xf>
    <xf numFmtId="0" fontId="1" fillId="0" borderId="31" xfId="45" applyBorder="1" applyAlignment="1">
      <alignment horizontal="center" vertical="center" wrapText="1"/>
    </xf>
    <xf numFmtId="0" fontId="1" fillId="0" borderId="34" xfId="45" applyBorder="1" applyAlignment="1">
      <alignment horizontal="center" vertical="center"/>
    </xf>
    <xf numFmtId="0" fontId="1" fillId="0" borderId="29" xfId="45" applyBorder="1" applyAlignment="1">
      <alignment horizontal="center" vertical="center"/>
    </xf>
    <xf numFmtId="0" fontId="1" fillId="0" borderId="31" xfId="45" applyBorder="1" applyAlignment="1">
      <alignment horizontal="center" vertical="center"/>
    </xf>
    <xf numFmtId="0" fontId="1" fillId="0" borderId="34" xfId="45" applyBorder="1" applyAlignment="1">
      <alignment horizontal="center" vertical="center" wrapText="1"/>
    </xf>
    <xf numFmtId="0" fontId="1" fillId="0" borderId="41" xfId="45" applyBorder="1" applyAlignment="1">
      <alignment horizontal="right" vertical="center"/>
    </xf>
    <xf numFmtId="0" fontId="1" fillId="0" borderId="29" xfId="45" applyBorder="1" applyAlignment="1">
      <alignment horizontal="center" vertical="top" wrapText="1"/>
    </xf>
    <xf numFmtId="0" fontId="1" fillId="29" borderId="0" xfId="45" applyFill="1" applyAlignment="1">
      <alignment horizontal="center" vertical="center"/>
    </xf>
    <xf numFmtId="0" fontId="24" fillId="0" borderId="0" xfId="45" applyFo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right" vertical="center"/>
    </xf>
    <xf numFmtId="0" fontId="0" fillId="0" borderId="20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3" xfId="0" applyFill="1" applyBorder="1">
      <alignment vertical="center"/>
    </xf>
    <xf numFmtId="0" fontId="0" fillId="0" borderId="36" xfId="0" applyBorder="1">
      <alignment vertical="center"/>
    </xf>
    <xf numFmtId="0" fontId="0" fillId="0" borderId="49" xfId="0" applyBorder="1">
      <alignment vertical="center"/>
    </xf>
    <xf numFmtId="0" fontId="0" fillId="0" borderId="36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6" xfId="0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>
      <alignment vertical="center"/>
    </xf>
    <xf numFmtId="0" fontId="23" fillId="0" borderId="44" xfId="0" applyFont="1" applyFill="1" applyBorder="1">
      <alignment vertical="center"/>
    </xf>
    <xf numFmtId="0" fontId="23" fillId="0" borderId="46" xfId="0" applyFont="1" applyBorder="1">
      <alignment vertical="center"/>
    </xf>
    <xf numFmtId="0" fontId="23" fillId="0" borderId="47" xfId="0" applyFont="1" applyBorder="1">
      <alignment vertical="center"/>
    </xf>
    <xf numFmtId="0" fontId="23" fillId="0" borderId="52" xfId="0" applyFont="1" applyBorder="1">
      <alignment vertical="center"/>
    </xf>
    <xf numFmtId="0" fontId="23" fillId="0" borderId="36" xfId="0" applyFont="1" applyFill="1" applyBorder="1">
      <alignment vertical="center"/>
    </xf>
    <xf numFmtId="0" fontId="23" fillId="0" borderId="52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6" fillId="0" borderId="0" xfId="0" applyFont="1" applyFill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8" borderId="39" xfId="0" applyFill="1" applyBorder="1" applyAlignment="1">
      <alignment horizontal="left" vertical="center" indent="1"/>
    </xf>
    <xf numFmtId="0" fontId="0" fillId="28" borderId="37" xfId="0" applyFill="1" applyBorder="1" applyAlignment="1">
      <alignment horizontal="left" vertical="center" indent="1"/>
    </xf>
    <xf numFmtId="0" fontId="0" fillId="28" borderId="40" xfId="0" applyFill="1" applyBorder="1" applyAlignment="1">
      <alignment horizontal="left" vertical="center" indent="1"/>
    </xf>
    <xf numFmtId="0" fontId="0" fillId="28" borderId="21" xfId="0" applyFill="1" applyBorder="1" applyAlignment="1">
      <alignment horizontal="left" vertical="center" indent="1"/>
    </xf>
    <xf numFmtId="0" fontId="0" fillId="28" borderId="36" xfId="0" applyFill="1" applyBorder="1" applyAlignment="1">
      <alignment horizontal="left" vertical="center" indent="1"/>
    </xf>
    <xf numFmtId="0" fontId="0" fillId="28" borderId="41" xfId="0" applyFill="1" applyBorder="1" applyAlignment="1">
      <alignment horizontal="left" vertical="center" inden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23" fillId="0" borderId="14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39" xfId="0" applyFill="1" applyBorder="1" applyAlignment="1">
      <alignment horizontal="left" vertical="center" indent="1"/>
    </xf>
    <xf numFmtId="0" fontId="0" fillId="24" borderId="37" xfId="0" applyFill="1" applyBorder="1" applyAlignment="1">
      <alignment horizontal="left" vertical="center" indent="1"/>
    </xf>
    <xf numFmtId="0" fontId="0" fillId="24" borderId="40" xfId="0" applyFill="1" applyBorder="1" applyAlignment="1">
      <alignment horizontal="left" vertical="center" indent="1"/>
    </xf>
    <xf numFmtId="0" fontId="0" fillId="24" borderId="21" xfId="0" applyFill="1" applyBorder="1" applyAlignment="1">
      <alignment horizontal="left" vertical="center" indent="1"/>
    </xf>
    <xf numFmtId="0" fontId="0" fillId="24" borderId="36" xfId="0" applyFill="1" applyBorder="1" applyAlignment="1">
      <alignment horizontal="left" vertical="center" indent="1"/>
    </xf>
    <xf numFmtId="0" fontId="0" fillId="24" borderId="41" xfId="0" applyFill="1" applyBorder="1" applyAlignment="1">
      <alignment horizontal="left" vertical="center" indent="1"/>
    </xf>
    <xf numFmtId="0" fontId="20" fillId="0" borderId="26" xfId="0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4" fontId="10" fillId="0" borderId="14" xfId="45" applyNumberFormat="1" applyFont="1" applyBorder="1" applyAlignment="1">
      <alignment horizontal="right" vertical="center"/>
    </xf>
    <xf numFmtId="0" fontId="20" fillId="0" borderId="27" xfId="45" applyFont="1" applyBorder="1" applyAlignment="1">
      <alignment horizontal="center" vertical="center" wrapText="1"/>
    </xf>
    <xf numFmtId="0" fontId="20" fillId="0" borderId="28" xfId="45" applyFont="1" applyBorder="1" applyAlignment="1">
      <alignment horizontal="center" vertical="center" wrapText="1"/>
    </xf>
    <xf numFmtId="0" fontId="1" fillId="0" borderId="27" xfId="45" applyBorder="1" applyAlignment="1">
      <alignment horizontal="center" vertical="center" wrapText="1"/>
    </xf>
    <xf numFmtId="0" fontId="1" fillId="0" borderId="25" xfId="45" applyBorder="1" applyAlignment="1">
      <alignment horizontal="center" vertical="center" wrapText="1"/>
    </xf>
    <xf numFmtId="0" fontId="1" fillId="0" borderId="25" xfId="45" applyBorder="1" applyAlignment="1">
      <alignment horizontal="center" vertical="center"/>
    </xf>
    <xf numFmtId="0" fontId="1" fillId="0" borderId="28" xfId="45" applyBorder="1" applyAlignment="1">
      <alignment horizontal="center" vertical="center"/>
    </xf>
    <xf numFmtId="0" fontId="1" fillId="0" borderId="28" xfId="45" applyBorder="1" applyAlignment="1">
      <alignment horizontal="center" vertical="center" wrapText="1"/>
    </xf>
    <xf numFmtId="0" fontId="1" fillId="0" borderId="27" xfId="45" applyBorder="1" applyAlignment="1">
      <alignment horizontal="center" vertical="center"/>
    </xf>
    <xf numFmtId="0" fontId="1" fillId="0" borderId="17" xfId="45" applyBorder="1" applyAlignment="1">
      <alignment horizontal="center" vertical="center"/>
    </xf>
    <xf numFmtId="0" fontId="20" fillId="0" borderId="25" xfId="45" applyFont="1" applyBorder="1" applyAlignment="1">
      <alignment horizontal="center" vertical="center"/>
    </xf>
    <xf numFmtId="0" fontId="20" fillId="0" borderId="17" xfId="45" applyFont="1" applyBorder="1" applyAlignment="1">
      <alignment horizontal="center" vertical="center"/>
    </xf>
    <xf numFmtId="0" fontId="20" fillId="0" borderId="28" xfId="45" applyFont="1" applyBorder="1" applyAlignment="1">
      <alignment horizontal="center" vertical="center"/>
    </xf>
    <xf numFmtId="0" fontId="20" fillId="0" borderId="25" xfId="45" applyFont="1" applyBorder="1" applyAlignment="1">
      <alignment horizontal="center" vertical="center" wrapText="1"/>
    </xf>
    <xf numFmtId="0" fontId="20" fillId="0" borderId="27" xfId="45" applyFont="1" applyBorder="1" applyAlignment="1">
      <alignment horizontal="center" vertical="center"/>
    </xf>
    <xf numFmtId="0" fontId="1" fillId="0" borderId="38" xfId="45" applyBorder="1" applyAlignment="1">
      <alignment horizontal="center" vertical="center"/>
    </xf>
    <xf numFmtId="0" fontId="1" fillId="0" borderId="30" xfId="45" applyBorder="1" applyAlignment="1">
      <alignment horizontal="center" vertical="center"/>
    </xf>
    <xf numFmtId="0" fontId="1" fillId="0" borderId="19" xfId="45" applyBorder="1" applyAlignment="1">
      <alignment horizontal="center" vertical="center"/>
    </xf>
    <xf numFmtId="0" fontId="1" fillId="30" borderId="38" xfId="45" applyFill="1" applyBorder="1" applyAlignment="1">
      <alignment horizontal="center" vertical="center"/>
    </xf>
    <xf numFmtId="0" fontId="1" fillId="30" borderId="30" xfId="45" applyFill="1" applyBorder="1" applyAlignment="1">
      <alignment horizontal="center" vertical="center"/>
    </xf>
    <xf numFmtId="0" fontId="1" fillId="30" borderId="19" xfId="45" applyFill="1" applyBorder="1" applyAlignment="1">
      <alignment horizontal="center" vertical="center"/>
    </xf>
    <xf numFmtId="0" fontId="1" fillId="0" borderId="33" xfId="45" applyBorder="1" applyAlignment="1">
      <alignment horizontal="center" vertical="center"/>
    </xf>
    <xf numFmtId="0" fontId="1" fillId="0" borderId="43" xfId="45" applyBorder="1" applyAlignment="1">
      <alignment horizontal="center" vertical="center"/>
    </xf>
    <xf numFmtId="0" fontId="1" fillId="0" borderId="34" xfId="45" applyBorder="1" applyAlignment="1">
      <alignment horizontal="center" vertical="center"/>
    </xf>
    <xf numFmtId="0" fontId="1" fillId="0" borderId="22" xfId="45" applyBorder="1" applyAlignment="1">
      <alignment horizontal="center" vertical="center"/>
    </xf>
    <xf numFmtId="0" fontId="1" fillId="0" borderId="11" xfId="45" applyBorder="1" applyAlignment="1">
      <alignment horizontal="center" vertical="center"/>
    </xf>
    <xf numFmtId="0" fontId="1" fillId="0" borderId="12" xfId="45" applyBorder="1" applyAlignment="1">
      <alignment horizontal="center" vertical="center"/>
    </xf>
    <xf numFmtId="0" fontId="1" fillId="30" borderId="22" xfId="45" applyFill="1" applyBorder="1" applyAlignment="1">
      <alignment horizontal="center" vertical="center"/>
    </xf>
    <xf numFmtId="0" fontId="1" fillId="30" borderId="11" xfId="45" applyFill="1" applyBorder="1" applyAlignment="1">
      <alignment horizontal="center" vertical="center"/>
    </xf>
    <xf numFmtId="0" fontId="1" fillId="30" borderId="12" xfId="45" applyFill="1" applyBorder="1" applyAlignment="1">
      <alignment horizontal="center" vertical="center"/>
    </xf>
    <xf numFmtId="0" fontId="1" fillId="31" borderId="39" xfId="45" applyFill="1" applyBorder="1" applyAlignment="1">
      <alignment horizontal="left" vertical="center" indent="1"/>
    </xf>
    <xf numFmtId="0" fontId="1" fillId="31" borderId="37" xfId="45" applyFill="1" applyBorder="1" applyAlignment="1">
      <alignment horizontal="left" vertical="center" indent="1"/>
    </xf>
    <xf numFmtId="0" fontId="1" fillId="31" borderId="40" xfId="45" applyFill="1" applyBorder="1" applyAlignment="1">
      <alignment horizontal="left" vertical="center" indent="1"/>
    </xf>
    <xf numFmtId="0" fontId="1" fillId="31" borderId="21" xfId="45" applyFill="1" applyBorder="1" applyAlignment="1">
      <alignment horizontal="left" vertical="center" indent="1"/>
    </xf>
    <xf numFmtId="0" fontId="1" fillId="31" borderId="36" xfId="45" applyFill="1" applyBorder="1" applyAlignment="1">
      <alignment horizontal="left" vertical="center" indent="1"/>
    </xf>
    <xf numFmtId="0" fontId="1" fillId="31" borderId="41" xfId="45" applyFill="1" applyBorder="1" applyAlignment="1">
      <alignment horizontal="left" vertical="center" indent="1"/>
    </xf>
    <xf numFmtId="0" fontId="20" fillId="0" borderId="3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2" xr:uid="{00000000-0005-0000-0000-000020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A000000}"/>
    <cellStyle name="標準 3" xfId="44" xr:uid="{083921D7-719A-4CF3-AAB5-E4AEDBE9FFA0}"/>
    <cellStyle name="標準 3 2" xfId="45" xr:uid="{5F34D2B1-9B5E-4B04-B71F-778183E893E8}"/>
    <cellStyle name="良い" xfId="41" builtinId="26" customBuiltin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su/Desktop/&#21451;&#24859;&#35370;&#21839;%20&#12414;&#12392;&#12417;/&#21451;&#24859;&#35370;&#21839;&#12414;&#12392;&#12417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班集計"/>
      <sheetName val="班総括まとめ"/>
      <sheetName val="01班_班総括"/>
      <sheetName val="02班_班総括"/>
      <sheetName val="03班_班総括"/>
      <sheetName val="04班_班総括"/>
      <sheetName val="05班_班総括"/>
      <sheetName val="06班_班総括"/>
      <sheetName val="07班_班総括"/>
      <sheetName val="08班_班総括"/>
      <sheetName val="09班_班総括"/>
      <sheetName val="10班_班総括"/>
      <sheetName val="11班_班総括"/>
      <sheetName val="12班_班総括"/>
      <sheetName val="13班_班総括"/>
      <sheetName val="14班_班総括"/>
      <sheetName val="15班_班総括"/>
      <sheetName val="16班_班総括"/>
    </sheetNames>
    <sheetDataSet>
      <sheetData sheetId="0"/>
      <sheetData sheetId="1"/>
      <sheetData sheetId="2">
        <row r="2">
          <cell r="C2" t="str">
            <v>友愛訪問のまとめ</v>
          </cell>
          <cell r="AD2" t="str">
            <v>　１班：黒田　啓子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43</v>
          </cell>
          <cell r="E5">
            <v>43</v>
          </cell>
          <cell r="F5">
            <v>41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40</v>
          </cell>
          <cell r="N5">
            <v>35</v>
          </cell>
          <cell r="O5">
            <v>19</v>
          </cell>
          <cell r="P5">
            <v>3</v>
          </cell>
          <cell r="Q5">
            <v>2</v>
          </cell>
          <cell r="R5">
            <v>3</v>
          </cell>
          <cell r="S5">
            <v>0</v>
          </cell>
          <cell r="T5">
            <v>26</v>
          </cell>
          <cell r="U5">
            <v>16</v>
          </cell>
          <cell r="V5">
            <v>0</v>
          </cell>
          <cell r="W5">
            <v>1</v>
          </cell>
          <cell r="X5">
            <v>20</v>
          </cell>
          <cell r="Y5">
            <v>12</v>
          </cell>
          <cell r="Z5">
            <v>7</v>
          </cell>
          <cell r="AA5">
            <v>1</v>
          </cell>
          <cell r="AB5">
            <v>23</v>
          </cell>
          <cell r="AC5">
            <v>3</v>
          </cell>
          <cell r="AD5">
            <v>7</v>
          </cell>
          <cell r="AE5">
            <v>4</v>
          </cell>
          <cell r="AF5">
            <v>0</v>
          </cell>
          <cell r="AG5">
            <v>0</v>
          </cell>
          <cell r="AH5">
            <v>8</v>
          </cell>
        </row>
        <row r="6">
          <cell r="B6">
            <v>75</v>
          </cell>
          <cell r="C6" t="str">
            <v>以上</v>
          </cell>
          <cell r="D6">
            <v>30</v>
          </cell>
          <cell r="E6">
            <v>22</v>
          </cell>
          <cell r="F6">
            <v>17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30</v>
          </cell>
          <cell r="N6">
            <v>30</v>
          </cell>
          <cell r="O6">
            <v>5</v>
          </cell>
          <cell r="P6">
            <v>2</v>
          </cell>
          <cell r="Q6">
            <v>0</v>
          </cell>
          <cell r="R6">
            <v>0</v>
          </cell>
          <cell r="S6">
            <v>0</v>
          </cell>
          <cell r="T6">
            <v>13</v>
          </cell>
          <cell r="U6">
            <v>17</v>
          </cell>
          <cell r="V6">
            <v>0</v>
          </cell>
          <cell r="W6">
            <v>0</v>
          </cell>
          <cell r="X6">
            <v>3</v>
          </cell>
          <cell r="Y6">
            <v>1</v>
          </cell>
          <cell r="Z6">
            <v>2</v>
          </cell>
          <cell r="AA6">
            <v>0</v>
          </cell>
          <cell r="AB6">
            <v>23</v>
          </cell>
          <cell r="AC6">
            <v>5</v>
          </cell>
          <cell r="AD6">
            <v>7</v>
          </cell>
          <cell r="AE6">
            <v>6</v>
          </cell>
          <cell r="AF6">
            <v>0</v>
          </cell>
          <cell r="AG6">
            <v>0</v>
          </cell>
          <cell r="AH6">
            <v>11</v>
          </cell>
        </row>
        <row r="7">
          <cell r="B7" t="str">
            <v>合計</v>
          </cell>
          <cell r="D7">
            <v>73</v>
          </cell>
          <cell r="E7">
            <v>65</v>
          </cell>
          <cell r="F7">
            <v>58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70</v>
          </cell>
          <cell r="N7">
            <v>65</v>
          </cell>
          <cell r="O7">
            <v>24</v>
          </cell>
          <cell r="P7">
            <v>5</v>
          </cell>
          <cell r="Q7">
            <v>2</v>
          </cell>
          <cell r="R7">
            <v>3</v>
          </cell>
          <cell r="S7">
            <v>0</v>
          </cell>
          <cell r="T7">
            <v>39</v>
          </cell>
          <cell r="U7">
            <v>33</v>
          </cell>
          <cell r="V7">
            <v>0</v>
          </cell>
          <cell r="W7">
            <v>1</v>
          </cell>
          <cell r="X7">
            <v>23</v>
          </cell>
          <cell r="Y7">
            <v>13</v>
          </cell>
          <cell r="Z7">
            <v>9</v>
          </cell>
          <cell r="AA7">
            <v>1</v>
          </cell>
          <cell r="AB7">
            <v>46</v>
          </cell>
          <cell r="AC7">
            <v>8</v>
          </cell>
          <cell r="AD7">
            <v>14</v>
          </cell>
          <cell r="AE7">
            <v>10</v>
          </cell>
          <cell r="AF7">
            <v>0</v>
          </cell>
          <cell r="AG7">
            <v>0</v>
          </cell>
          <cell r="AH7">
            <v>19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  <cell r="E11" t="str">
            <v>小山 茂　　宇土和則　御幡正芳　</v>
          </cell>
          <cell r="H11" t="str">
            <v>宇土 和則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  <cell r="E14" t="str">
            <v>愛知 三郎</v>
          </cell>
        </row>
        <row r="15">
          <cell r="D15" t="str">
            <v>入院</v>
          </cell>
        </row>
        <row r="16">
          <cell r="D16" t="str">
            <v>その他特記事項</v>
          </cell>
          <cell r="E16" t="str">
            <v>小山 茂：脳出血により2019年8月30日入院。左手、左足麻痺の為車いす。2020年4月よりデイサービス、訪問介護を受け近所に次男がおられ介助されています。</v>
          </cell>
        </row>
        <row r="17">
          <cell r="D17" t="str">
            <v>不明</v>
          </cell>
        </row>
        <row r="18">
          <cell r="D18" t="str">
            <v>一人暮らし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</row>
        <row r="22">
          <cell r="D22" t="str">
            <v>入院</v>
          </cell>
        </row>
        <row r="23">
          <cell r="D23" t="str">
            <v>その他特記事項</v>
          </cell>
        </row>
      </sheetData>
      <sheetData sheetId="3"/>
      <sheetData sheetId="4">
        <row r="2">
          <cell r="C2" t="str">
            <v>友愛訪問のまとめ</v>
          </cell>
          <cell r="AD2" t="str">
            <v>　３班：石田　整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36</v>
          </cell>
          <cell r="E5">
            <v>31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36</v>
          </cell>
          <cell r="N5">
            <v>34</v>
          </cell>
          <cell r="O5">
            <v>9</v>
          </cell>
          <cell r="P5">
            <v>1</v>
          </cell>
          <cell r="Q5">
            <v>2</v>
          </cell>
          <cell r="R5">
            <v>0</v>
          </cell>
          <cell r="S5">
            <v>0</v>
          </cell>
          <cell r="T5">
            <v>26</v>
          </cell>
          <cell r="U5">
            <v>9</v>
          </cell>
          <cell r="V5">
            <v>0</v>
          </cell>
          <cell r="W5">
            <v>0</v>
          </cell>
          <cell r="X5">
            <v>22</v>
          </cell>
          <cell r="Y5">
            <v>14</v>
          </cell>
          <cell r="Z5">
            <v>5</v>
          </cell>
          <cell r="AA5">
            <v>3</v>
          </cell>
          <cell r="AB5">
            <v>21</v>
          </cell>
          <cell r="AC5">
            <v>4</v>
          </cell>
          <cell r="AD5">
            <v>0</v>
          </cell>
          <cell r="AE5">
            <v>4</v>
          </cell>
          <cell r="AF5">
            <v>2</v>
          </cell>
          <cell r="AG5">
            <v>0</v>
          </cell>
          <cell r="AH5">
            <v>6</v>
          </cell>
        </row>
        <row r="6">
          <cell r="B6">
            <v>75</v>
          </cell>
          <cell r="C6" t="str">
            <v>以上</v>
          </cell>
          <cell r="D6">
            <v>40</v>
          </cell>
          <cell r="E6">
            <v>21</v>
          </cell>
          <cell r="F6">
            <v>19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29</v>
          </cell>
          <cell r="N6">
            <v>31</v>
          </cell>
          <cell r="O6">
            <v>8</v>
          </cell>
          <cell r="P6">
            <v>1</v>
          </cell>
          <cell r="Q6">
            <v>1</v>
          </cell>
          <cell r="R6">
            <v>7</v>
          </cell>
          <cell r="S6">
            <v>2</v>
          </cell>
          <cell r="T6">
            <v>28</v>
          </cell>
          <cell r="U6">
            <v>6</v>
          </cell>
          <cell r="V6">
            <v>0</v>
          </cell>
          <cell r="W6">
            <v>4</v>
          </cell>
          <cell r="X6">
            <v>5</v>
          </cell>
          <cell r="Y6">
            <v>0</v>
          </cell>
          <cell r="Z6">
            <v>4</v>
          </cell>
          <cell r="AA6">
            <v>1</v>
          </cell>
          <cell r="AB6">
            <v>25</v>
          </cell>
          <cell r="AC6">
            <v>10</v>
          </cell>
          <cell r="AD6">
            <v>7</v>
          </cell>
          <cell r="AE6">
            <v>6</v>
          </cell>
          <cell r="AF6">
            <v>3</v>
          </cell>
          <cell r="AG6">
            <v>0</v>
          </cell>
          <cell r="AH6">
            <v>14</v>
          </cell>
        </row>
        <row r="7">
          <cell r="B7" t="str">
            <v>合計</v>
          </cell>
          <cell r="D7">
            <v>76</v>
          </cell>
          <cell r="E7">
            <v>52</v>
          </cell>
          <cell r="F7">
            <v>45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65</v>
          </cell>
          <cell r="N7">
            <v>65</v>
          </cell>
          <cell r="O7">
            <v>17</v>
          </cell>
          <cell r="P7">
            <v>2</v>
          </cell>
          <cell r="Q7">
            <v>3</v>
          </cell>
          <cell r="R7">
            <v>7</v>
          </cell>
          <cell r="S7">
            <v>2</v>
          </cell>
          <cell r="T7">
            <v>54</v>
          </cell>
          <cell r="U7">
            <v>15</v>
          </cell>
          <cell r="V7">
            <v>0</v>
          </cell>
          <cell r="W7">
            <v>4</v>
          </cell>
          <cell r="X7">
            <v>27</v>
          </cell>
          <cell r="Y7">
            <v>14</v>
          </cell>
          <cell r="Z7">
            <v>9</v>
          </cell>
          <cell r="AA7">
            <v>4</v>
          </cell>
          <cell r="AB7">
            <v>46</v>
          </cell>
          <cell r="AC7">
            <v>14</v>
          </cell>
          <cell r="AD7">
            <v>7</v>
          </cell>
          <cell r="AE7">
            <v>10</v>
          </cell>
          <cell r="AF7">
            <v>5</v>
          </cell>
          <cell r="AG7">
            <v>0</v>
          </cell>
          <cell r="AH7">
            <v>20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</row>
        <row r="22">
          <cell r="D22" t="str">
            <v>入院</v>
          </cell>
        </row>
        <row r="23">
          <cell r="D23" t="str">
            <v>その他特記事項</v>
          </cell>
        </row>
      </sheetData>
      <sheetData sheetId="5">
        <row r="2">
          <cell r="C2" t="str">
            <v>友愛訪問のまとめ</v>
          </cell>
          <cell r="AD2" t="str">
            <v>　4班：黒田　広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45</v>
          </cell>
          <cell r="E5">
            <v>30</v>
          </cell>
          <cell r="F5">
            <v>23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44</v>
          </cell>
          <cell r="N5">
            <v>42</v>
          </cell>
          <cell r="O5">
            <v>10</v>
          </cell>
          <cell r="P5">
            <v>0</v>
          </cell>
          <cell r="Q5">
            <v>4</v>
          </cell>
          <cell r="R5">
            <v>1</v>
          </cell>
          <cell r="S5">
            <v>0</v>
          </cell>
          <cell r="T5">
            <v>34</v>
          </cell>
          <cell r="U5">
            <v>10</v>
          </cell>
          <cell r="V5">
            <v>0</v>
          </cell>
          <cell r="W5">
            <v>0</v>
          </cell>
          <cell r="X5">
            <v>25</v>
          </cell>
          <cell r="Y5">
            <v>18</v>
          </cell>
          <cell r="Z5">
            <v>7</v>
          </cell>
          <cell r="AA5">
            <v>2</v>
          </cell>
          <cell r="AB5">
            <v>23</v>
          </cell>
          <cell r="AC5">
            <v>4</v>
          </cell>
          <cell r="AD5">
            <v>5</v>
          </cell>
          <cell r="AE5">
            <v>4</v>
          </cell>
          <cell r="AF5">
            <v>1</v>
          </cell>
          <cell r="AG5">
            <v>0</v>
          </cell>
          <cell r="AH5">
            <v>7</v>
          </cell>
        </row>
        <row r="6">
          <cell r="B6">
            <v>75</v>
          </cell>
          <cell r="C6" t="str">
            <v>以上</v>
          </cell>
          <cell r="D6">
            <v>32</v>
          </cell>
          <cell r="E6">
            <v>19</v>
          </cell>
          <cell r="F6">
            <v>14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24</v>
          </cell>
          <cell r="N6">
            <v>23</v>
          </cell>
          <cell r="O6">
            <v>7</v>
          </cell>
          <cell r="P6">
            <v>1</v>
          </cell>
          <cell r="Q6">
            <v>0</v>
          </cell>
          <cell r="R6">
            <v>3</v>
          </cell>
          <cell r="S6">
            <v>3</v>
          </cell>
          <cell r="T6">
            <v>16</v>
          </cell>
          <cell r="U6">
            <v>13</v>
          </cell>
          <cell r="V6">
            <v>1</v>
          </cell>
          <cell r="W6">
            <v>0</v>
          </cell>
          <cell r="X6">
            <v>1</v>
          </cell>
          <cell r="Y6">
            <v>0</v>
          </cell>
          <cell r="Z6">
            <v>1</v>
          </cell>
          <cell r="AA6">
            <v>0</v>
          </cell>
          <cell r="AB6">
            <v>17</v>
          </cell>
          <cell r="AC6">
            <v>8</v>
          </cell>
          <cell r="AD6">
            <v>7</v>
          </cell>
          <cell r="AE6">
            <v>3</v>
          </cell>
          <cell r="AF6">
            <v>4</v>
          </cell>
          <cell r="AG6">
            <v>0</v>
          </cell>
          <cell r="AH6">
            <v>9</v>
          </cell>
        </row>
        <row r="7">
          <cell r="B7" t="str">
            <v>合計</v>
          </cell>
          <cell r="D7">
            <v>77</v>
          </cell>
          <cell r="E7">
            <v>49</v>
          </cell>
          <cell r="F7">
            <v>37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68</v>
          </cell>
          <cell r="N7">
            <v>65</v>
          </cell>
          <cell r="O7">
            <v>17</v>
          </cell>
          <cell r="P7">
            <v>1</v>
          </cell>
          <cell r="Q7">
            <v>4</v>
          </cell>
          <cell r="R7">
            <v>4</v>
          </cell>
          <cell r="S7">
            <v>3</v>
          </cell>
          <cell r="T7">
            <v>50</v>
          </cell>
          <cell r="U7">
            <v>23</v>
          </cell>
          <cell r="V7">
            <v>1</v>
          </cell>
          <cell r="W7">
            <v>0</v>
          </cell>
          <cell r="X7">
            <v>26</v>
          </cell>
          <cell r="Y7">
            <v>18</v>
          </cell>
          <cell r="Z7">
            <v>8</v>
          </cell>
          <cell r="AA7">
            <v>2</v>
          </cell>
          <cell r="AB7">
            <v>40</v>
          </cell>
          <cell r="AC7">
            <v>12</v>
          </cell>
          <cell r="AD7">
            <v>12</v>
          </cell>
          <cell r="AE7">
            <v>7</v>
          </cell>
          <cell r="AF7">
            <v>5</v>
          </cell>
          <cell r="AG7">
            <v>0</v>
          </cell>
          <cell r="AH7">
            <v>16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  <cell r="E11" t="str">
            <v>中村 隆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</row>
        <row r="17">
          <cell r="D17" t="str">
            <v>不明</v>
          </cell>
          <cell r="E17" t="str">
            <v>萩原 清人</v>
          </cell>
        </row>
        <row r="18">
          <cell r="D18" t="str">
            <v>一人暮らし</v>
          </cell>
          <cell r="E18" t="str">
            <v>畠中 禮子</v>
          </cell>
          <cell r="F18" t="str">
            <v>小髙 省三</v>
          </cell>
          <cell r="M18" t="str">
            <v>星谷 政子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  <cell r="E20" t="str">
            <v>石井 稔</v>
          </cell>
          <cell r="F20" t="str">
            <v>福田 稔</v>
          </cell>
          <cell r="G20" t="str">
            <v>田中 敏之</v>
          </cell>
          <cell r="L20" t="str">
            <v>田中 敏之</v>
          </cell>
          <cell r="M20" t="str">
            <v>田中 敏之</v>
          </cell>
        </row>
        <row r="21">
          <cell r="D21" t="str">
            <v>長期療養</v>
          </cell>
        </row>
        <row r="22">
          <cell r="D22" t="str">
            <v>入院</v>
          </cell>
          <cell r="E22" t="str">
            <v>石井 稔</v>
          </cell>
        </row>
        <row r="23">
          <cell r="D23" t="str">
            <v>その他特記事項</v>
          </cell>
          <cell r="E23" t="str">
            <v>奥長 滋嘉（回答拒否）</v>
          </cell>
        </row>
      </sheetData>
      <sheetData sheetId="6">
        <row r="2">
          <cell r="C2" t="str">
            <v>友愛訪問のまとめ</v>
          </cell>
          <cell r="AD2" t="str">
            <v>　5班：岡本　俊治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29</v>
          </cell>
          <cell r="E5">
            <v>22</v>
          </cell>
          <cell r="F5">
            <v>19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29</v>
          </cell>
          <cell r="N5">
            <v>26</v>
          </cell>
          <cell r="O5">
            <v>14</v>
          </cell>
          <cell r="P5">
            <v>2</v>
          </cell>
          <cell r="Q5">
            <v>0</v>
          </cell>
          <cell r="R5">
            <v>0</v>
          </cell>
          <cell r="S5">
            <v>0</v>
          </cell>
          <cell r="T5">
            <v>20</v>
          </cell>
          <cell r="U5">
            <v>9</v>
          </cell>
          <cell r="V5">
            <v>0</v>
          </cell>
          <cell r="W5">
            <v>0</v>
          </cell>
          <cell r="X5">
            <v>11</v>
          </cell>
          <cell r="Y5">
            <v>4</v>
          </cell>
          <cell r="Z5">
            <v>2</v>
          </cell>
          <cell r="AA5">
            <v>3</v>
          </cell>
          <cell r="AB5">
            <v>17</v>
          </cell>
          <cell r="AC5">
            <v>3</v>
          </cell>
          <cell r="AD5">
            <v>5</v>
          </cell>
          <cell r="AE5">
            <v>1</v>
          </cell>
          <cell r="AF5">
            <v>0</v>
          </cell>
          <cell r="AG5">
            <v>0</v>
          </cell>
          <cell r="AH5">
            <v>13</v>
          </cell>
        </row>
        <row r="6">
          <cell r="B6">
            <v>75</v>
          </cell>
          <cell r="C6" t="str">
            <v>以上</v>
          </cell>
          <cell r="D6">
            <v>29</v>
          </cell>
          <cell r="E6">
            <v>14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25</v>
          </cell>
          <cell r="N6">
            <v>25</v>
          </cell>
          <cell r="O6">
            <v>7</v>
          </cell>
          <cell r="P6">
            <v>0</v>
          </cell>
          <cell r="Q6">
            <v>1</v>
          </cell>
          <cell r="R6">
            <v>3</v>
          </cell>
          <cell r="S6">
            <v>0</v>
          </cell>
          <cell r="T6">
            <v>13</v>
          </cell>
          <cell r="U6">
            <v>13</v>
          </cell>
          <cell r="V6">
            <v>2</v>
          </cell>
          <cell r="W6">
            <v>0</v>
          </cell>
          <cell r="X6">
            <v>5</v>
          </cell>
          <cell r="Y6">
            <v>1</v>
          </cell>
          <cell r="Z6">
            <v>1</v>
          </cell>
          <cell r="AA6">
            <v>2</v>
          </cell>
          <cell r="AB6">
            <v>17</v>
          </cell>
          <cell r="AC6">
            <v>6</v>
          </cell>
          <cell r="AD6">
            <v>4</v>
          </cell>
          <cell r="AE6">
            <v>4</v>
          </cell>
          <cell r="AF6">
            <v>3</v>
          </cell>
          <cell r="AG6">
            <v>0</v>
          </cell>
          <cell r="AH6">
            <v>12</v>
          </cell>
        </row>
        <row r="7">
          <cell r="B7" t="str">
            <v>合計</v>
          </cell>
          <cell r="D7">
            <v>58</v>
          </cell>
          <cell r="E7">
            <v>36</v>
          </cell>
          <cell r="F7">
            <v>30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54</v>
          </cell>
          <cell r="N7">
            <v>51</v>
          </cell>
          <cell r="O7">
            <v>21</v>
          </cell>
          <cell r="P7">
            <v>2</v>
          </cell>
          <cell r="Q7">
            <v>1</v>
          </cell>
          <cell r="R7">
            <v>3</v>
          </cell>
          <cell r="S7">
            <v>0</v>
          </cell>
          <cell r="T7">
            <v>33</v>
          </cell>
          <cell r="U7">
            <v>22</v>
          </cell>
          <cell r="V7">
            <v>2</v>
          </cell>
          <cell r="W7">
            <v>0</v>
          </cell>
          <cell r="X7">
            <v>16</v>
          </cell>
          <cell r="Y7">
            <v>5</v>
          </cell>
          <cell r="Z7">
            <v>3</v>
          </cell>
          <cell r="AA7">
            <v>5</v>
          </cell>
          <cell r="AB7">
            <v>34</v>
          </cell>
          <cell r="AC7">
            <v>9</v>
          </cell>
          <cell r="AD7">
            <v>9</v>
          </cell>
          <cell r="AE7">
            <v>5</v>
          </cell>
          <cell r="AF7">
            <v>3</v>
          </cell>
          <cell r="AG7">
            <v>0</v>
          </cell>
          <cell r="AH7">
            <v>25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  <cell r="E15" t="str">
            <v>松田　寛（12/1退院）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小川　湊、　北谷育代、　友田治文（配偶者とは別居）、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</row>
        <row r="22">
          <cell r="D22" t="str">
            <v>入院</v>
          </cell>
          <cell r="E22" t="str">
            <v>松村博充（12/5退院）、松田　寛（12/1退院）</v>
          </cell>
        </row>
        <row r="23">
          <cell r="D23" t="str">
            <v>その他特記事項</v>
          </cell>
          <cell r="E23" t="str">
            <v>西村征吾；訪問等拒否で回答無し</v>
          </cell>
        </row>
      </sheetData>
      <sheetData sheetId="7"/>
      <sheetData sheetId="8">
        <row r="2">
          <cell r="C2" t="str">
            <v>友愛訪問のまとめ</v>
          </cell>
          <cell r="AD2" t="str">
            <v>　7班：徳田　博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個人認証
登録済</v>
          </cell>
          <cell r="F4" t="str">
            <v>支部
メルマガ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33</v>
          </cell>
          <cell r="E5">
            <v>33</v>
          </cell>
          <cell r="F5">
            <v>33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28</v>
          </cell>
          <cell r="N5">
            <v>27</v>
          </cell>
          <cell r="O5">
            <v>8</v>
          </cell>
          <cell r="P5">
            <v>0</v>
          </cell>
          <cell r="Q5">
            <v>1</v>
          </cell>
          <cell r="R5">
            <v>5</v>
          </cell>
          <cell r="S5">
            <v>0</v>
          </cell>
          <cell r="T5">
            <v>26</v>
          </cell>
          <cell r="U5">
            <v>7</v>
          </cell>
          <cell r="V5">
            <v>0</v>
          </cell>
          <cell r="W5">
            <v>0</v>
          </cell>
          <cell r="X5">
            <v>14</v>
          </cell>
          <cell r="Y5">
            <v>6</v>
          </cell>
          <cell r="Z5">
            <v>5</v>
          </cell>
          <cell r="AA5">
            <v>3</v>
          </cell>
          <cell r="AB5">
            <v>18</v>
          </cell>
          <cell r="AC5">
            <v>3</v>
          </cell>
          <cell r="AD5">
            <v>1</v>
          </cell>
          <cell r="AE5">
            <v>5</v>
          </cell>
          <cell r="AF5">
            <v>0</v>
          </cell>
          <cell r="AG5">
            <v>0</v>
          </cell>
          <cell r="AH5">
            <v>3</v>
          </cell>
        </row>
        <row r="6">
          <cell r="B6">
            <v>75</v>
          </cell>
          <cell r="C6" t="str">
            <v>以上</v>
          </cell>
          <cell r="D6">
            <v>25</v>
          </cell>
          <cell r="E6">
            <v>25</v>
          </cell>
          <cell r="F6">
            <v>25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19</v>
          </cell>
          <cell r="N6">
            <v>18</v>
          </cell>
          <cell r="O6">
            <v>5</v>
          </cell>
          <cell r="P6">
            <v>1</v>
          </cell>
          <cell r="Q6">
            <v>1</v>
          </cell>
          <cell r="R6">
            <v>5</v>
          </cell>
          <cell r="S6">
            <v>1</v>
          </cell>
          <cell r="T6">
            <v>15</v>
          </cell>
          <cell r="U6">
            <v>8</v>
          </cell>
          <cell r="V6">
            <v>0</v>
          </cell>
          <cell r="W6">
            <v>2</v>
          </cell>
          <cell r="X6">
            <v>1</v>
          </cell>
          <cell r="Y6">
            <v>0</v>
          </cell>
          <cell r="Z6">
            <v>1</v>
          </cell>
          <cell r="AA6">
            <v>1</v>
          </cell>
          <cell r="AB6">
            <v>11</v>
          </cell>
          <cell r="AC6">
            <v>3</v>
          </cell>
          <cell r="AD6">
            <v>7</v>
          </cell>
          <cell r="AE6">
            <v>3</v>
          </cell>
          <cell r="AF6">
            <v>2</v>
          </cell>
          <cell r="AG6">
            <v>0</v>
          </cell>
          <cell r="AH6">
            <v>3</v>
          </cell>
        </row>
        <row r="7">
          <cell r="B7" t="str">
            <v>合計</v>
          </cell>
          <cell r="D7">
            <v>58</v>
          </cell>
          <cell r="E7">
            <v>58</v>
          </cell>
          <cell r="F7">
            <v>58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47</v>
          </cell>
          <cell r="N7">
            <v>45</v>
          </cell>
          <cell r="O7">
            <v>13</v>
          </cell>
          <cell r="P7">
            <v>1</v>
          </cell>
          <cell r="Q7">
            <v>2</v>
          </cell>
          <cell r="R7">
            <v>10</v>
          </cell>
          <cell r="S7">
            <v>1</v>
          </cell>
          <cell r="T7">
            <v>41</v>
          </cell>
          <cell r="U7">
            <v>15</v>
          </cell>
          <cell r="V7">
            <v>0</v>
          </cell>
          <cell r="W7">
            <v>2</v>
          </cell>
          <cell r="X7">
            <v>15</v>
          </cell>
          <cell r="Y7">
            <v>6</v>
          </cell>
          <cell r="Z7">
            <v>6</v>
          </cell>
          <cell r="AA7">
            <v>4</v>
          </cell>
          <cell r="AB7">
            <v>29</v>
          </cell>
          <cell r="AC7">
            <v>6</v>
          </cell>
          <cell r="AD7">
            <v>8</v>
          </cell>
          <cell r="AE7">
            <v>8</v>
          </cell>
          <cell r="AF7">
            <v>2</v>
          </cell>
          <cell r="AG7">
            <v>0</v>
          </cell>
          <cell r="AH7">
            <v>6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  <cell r="E11" t="str">
            <v>金森俊樹（お母様）、芝 正幸、吉澤高士、野村 佳司、田伏くるみ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八重樫幸雄、𠮷川照意、井上豊一、田中経子、曾我良子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  <cell r="E20" t="str">
            <v>濱井 武雄（池田市内、脳内出血）</v>
          </cell>
        </row>
        <row r="21">
          <cell r="D21" t="str">
            <v>長期療養</v>
          </cell>
        </row>
        <row r="22">
          <cell r="D22" t="str">
            <v>入院</v>
          </cell>
        </row>
        <row r="23">
          <cell r="D23" t="str">
            <v>その他特記事項</v>
          </cell>
        </row>
      </sheetData>
      <sheetData sheetId="9">
        <row r="2">
          <cell r="C2" t="str">
            <v>友愛訪問のまとめ</v>
          </cell>
          <cell r="AD2" t="str">
            <v>　8班：溝口　正彦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33</v>
          </cell>
          <cell r="E5">
            <v>28</v>
          </cell>
          <cell r="F5">
            <v>25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31</v>
          </cell>
          <cell r="N5">
            <v>31</v>
          </cell>
          <cell r="O5">
            <v>10</v>
          </cell>
          <cell r="P5">
            <v>2</v>
          </cell>
          <cell r="Q5">
            <v>1</v>
          </cell>
          <cell r="R5">
            <v>2</v>
          </cell>
          <cell r="S5">
            <v>0</v>
          </cell>
          <cell r="T5">
            <v>21</v>
          </cell>
          <cell r="U5">
            <v>12</v>
          </cell>
          <cell r="V5">
            <v>0</v>
          </cell>
          <cell r="W5">
            <v>0</v>
          </cell>
          <cell r="X5">
            <v>19</v>
          </cell>
          <cell r="Y5">
            <v>13</v>
          </cell>
          <cell r="Z5">
            <v>4</v>
          </cell>
          <cell r="AA5">
            <v>2</v>
          </cell>
          <cell r="AB5">
            <v>27</v>
          </cell>
          <cell r="AC5">
            <v>7</v>
          </cell>
          <cell r="AD5">
            <v>1</v>
          </cell>
          <cell r="AE5">
            <v>4</v>
          </cell>
          <cell r="AF5">
            <v>1</v>
          </cell>
          <cell r="AG5">
            <v>32</v>
          </cell>
          <cell r="AH5">
            <v>14</v>
          </cell>
        </row>
        <row r="6">
          <cell r="B6">
            <v>75</v>
          </cell>
          <cell r="C6" t="str">
            <v>以上</v>
          </cell>
          <cell r="D6">
            <v>38</v>
          </cell>
          <cell r="E6">
            <v>20</v>
          </cell>
          <cell r="F6">
            <v>18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33</v>
          </cell>
          <cell r="N6">
            <v>31</v>
          </cell>
          <cell r="O6">
            <v>9</v>
          </cell>
          <cell r="P6">
            <v>4</v>
          </cell>
          <cell r="Q6">
            <v>1</v>
          </cell>
          <cell r="R6">
            <v>3</v>
          </cell>
          <cell r="S6">
            <v>2</v>
          </cell>
          <cell r="T6">
            <v>24</v>
          </cell>
          <cell r="U6">
            <v>10</v>
          </cell>
          <cell r="V6">
            <v>2</v>
          </cell>
          <cell r="W6">
            <v>2</v>
          </cell>
          <cell r="X6">
            <v>3</v>
          </cell>
          <cell r="Y6">
            <v>0</v>
          </cell>
          <cell r="Z6">
            <v>3</v>
          </cell>
          <cell r="AA6">
            <v>0</v>
          </cell>
          <cell r="AB6">
            <v>26</v>
          </cell>
          <cell r="AC6">
            <v>8</v>
          </cell>
          <cell r="AD6">
            <v>7</v>
          </cell>
          <cell r="AE6">
            <v>9</v>
          </cell>
          <cell r="AF6">
            <v>0</v>
          </cell>
          <cell r="AG6">
            <v>35</v>
          </cell>
          <cell r="AH6">
            <v>11</v>
          </cell>
        </row>
        <row r="7">
          <cell r="B7" t="str">
            <v>合計</v>
          </cell>
          <cell r="D7">
            <v>71</v>
          </cell>
          <cell r="E7">
            <v>48</v>
          </cell>
          <cell r="F7">
            <v>43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64</v>
          </cell>
          <cell r="N7">
            <v>62</v>
          </cell>
          <cell r="O7">
            <v>19</v>
          </cell>
          <cell r="P7">
            <v>6</v>
          </cell>
          <cell r="Q7">
            <v>2</v>
          </cell>
          <cell r="R7">
            <v>5</v>
          </cell>
          <cell r="S7">
            <v>2</v>
          </cell>
          <cell r="T7">
            <v>45</v>
          </cell>
          <cell r="U7">
            <v>22</v>
          </cell>
          <cell r="V7">
            <v>2</v>
          </cell>
          <cell r="W7">
            <v>2</v>
          </cell>
          <cell r="X7">
            <v>22</v>
          </cell>
          <cell r="Y7">
            <v>13</v>
          </cell>
          <cell r="Z7">
            <v>7</v>
          </cell>
          <cell r="AA7">
            <v>2</v>
          </cell>
          <cell r="AB7">
            <v>53</v>
          </cell>
          <cell r="AC7">
            <v>15</v>
          </cell>
          <cell r="AD7">
            <v>8</v>
          </cell>
          <cell r="AE7">
            <v>13</v>
          </cell>
          <cell r="AF7">
            <v>1</v>
          </cell>
          <cell r="AG7">
            <v>67</v>
          </cell>
          <cell r="AH7">
            <v>25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  <cell r="E11" t="str">
            <v>市口 信貴さん、江澤 弘造さん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  <cell r="E16" t="str">
            <v>前岡 正さん=固定電話廃止し携帯のみ。　　畑瀬 博さん=実家の山口に帰っている時間の方が多くて不在ぎみ、メールは届いている。
大西 照人さん・上田 哲也さんは単身赴任中。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冨松 義男さん、三宅 美惠さん、谷 弘志さん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  <cell r="E20" t="str">
            <v>木原 豊さん、福間 昭助さん</v>
          </cell>
        </row>
        <row r="21">
          <cell r="D21" t="str">
            <v>長期療養</v>
          </cell>
        </row>
        <row r="22">
          <cell r="D22" t="str">
            <v>入院</v>
          </cell>
          <cell r="E22" t="str">
            <v>長谷中 敬さん（長期療養対象_介護５）、中村 信雄さん（奥様も体調不良で訪問不可）</v>
          </cell>
        </row>
        <row r="23">
          <cell r="D23" t="str">
            <v>その他特記事項</v>
          </cell>
        </row>
      </sheetData>
      <sheetData sheetId="10">
        <row r="2">
          <cell r="C2" t="str">
            <v>友愛訪問のまとめ</v>
          </cell>
          <cell r="AD2" t="str">
            <v>　9班：東間　清和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39</v>
          </cell>
          <cell r="E5">
            <v>30</v>
          </cell>
          <cell r="F5">
            <v>27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33</v>
          </cell>
          <cell r="N5">
            <v>33</v>
          </cell>
          <cell r="O5">
            <v>14</v>
          </cell>
          <cell r="P5">
            <v>0</v>
          </cell>
          <cell r="Q5">
            <v>2</v>
          </cell>
          <cell r="R5">
            <v>6</v>
          </cell>
          <cell r="S5">
            <v>0</v>
          </cell>
          <cell r="T5">
            <v>22</v>
          </cell>
          <cell r="U5">
            <v>17</v>
          </cell>
          <cell r="V5">
            <v>0</v>
          </cell>
          <cell r="W5">
            <v>0</v>
          </cell>
          <cell r="X5">
            <v>15</v>
          </cell>
          <cell r="Y5">
            <v>9</v>
          </cell>
          <cell r="Z5">
            <v>4</v>
          </cell>
          <cell r="AA5">
            <v>2</v>
          </cell>
          <cell r="AB5">
            <v>13</v>
          </cell>
          <cell r="AC5">
            <v>6</v>
          </cell>
          <cell r="AD5">
            <v>8</v>
          </cell>
          <cell r="AE5">
            <v>5</v>
          </cell>
          <cell r="AF5">
            <v>2</v>
          </cell>
          <cell r="AG5">
            <v>0</v>
          </cell>
          <cell r="AH5">
            <v>2</v>
          </cell>
        </row>
        <row r="6">
          <cell r="B6">
            <v>75</v>
          </cell>
          <cell r="C6" t="str">
            <v>以上</v>
          </cell>
          <cell r="D6">
            <v>26</v>
          </cell>
          <cell r="E6">
            <v>12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22</v>
          </cell>
          <cell r="N6">
            <v>21</v>
          </cell>
          <cell r="O6">
            <v>6</v>
          </cell>
          <cell r="P6">
            <v>0</v>
          </cell>
          <cell r="Q6">
            <v>2</v>
          </cell>
          <cell r="R6">
            <v>3</v>
          </cell>
          <cell r="S6">
            <v>1</v>
          </cell>
          <cell r="T6">
            <v>13</v>
          </cell>
          <cell r="U6">
            <v>9</v>
          </cell>
          <cell r="V6">
            <v>0</v>
          </cell>
          <cell r="W6">
            <v>3</v>
          </cell>
          <cell r="X6">
            <v>5</v>
          </cell>
          <cell r="Y6">
            <v>1</v>
          </cell>
          <cell r="Z6">
            <v>3</v>
          </cell>
          <cell r="AA6">
            <v>2</v>
          </cell>
          <cell r="AB6">
            <v>14</v>
          </cell>
          <cell r="AC6">
            <v>2</v>
          </cell>
          <cell r="AD6">
            <v>8</v>
          </cell>
          <cell r="AE6">
            <v>1</v>
          </cell>
          <cell r="AF6">
            <v>1</v>
          </cell>
          <cell r="AG6">
            <v>0</v>
          </cell>
          <cell r="AH6">
            <v>3</v>
          </cell>
        </row>
        <row r="7">
          <cell r="B7" t="str">
            <v>合計</v>
          </cell>
          <cell r="D7">
            <v>65</v>
          </cell>
          <cell r="E7">
            <v>42</v>
          </cell>
          <cell r="F7">
            <v>38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55</v>
          </cell>
          <cell r="N7">
            <v>54</v>
          </cell>
          <cell r="O7">
            <v>20</v>
          </cell>
          <cell r="P7">
            <v>0</v>
          </cell>
          <cell r="Q7">
            <v>4</v>
          </cell>
          <cell r="R7">
            <v>9</v>
          </cell>
          <cell r="S7">
            <v>1</v>
          </cell>
          <cell r="T7">
            <v>35</v>
          </cell>
          <cell r="U7">
            <v>26</v>
          </cell>
          <cell r="V7">
            <v>0</v>
          </cell>
          <cell r="W7">
            <v>3</v>
          </cell>
          <cell r="X7">
            <v>20</v>
          </cell>
          <cell r="Y7">
            <v>10</v>
          </cell>
          <cell r="Z7">
            <v>7</v>
          </cell>
          <cell r="AA7">
            <v>4</v>
          </cell>
          <cell r="AB7">
            <v>27</v>
          </cell>
          <cell r="AC7">
            <v>8</v>
          </cell>
          <cell r="AD7">
            <v>16</v>
          </cell>
          <cell r="AE7">
            <v>6</v>
          </cell>
          <cell r="AF7">
            <v>3</v>
          </cell>
          <cell r="AG7">
            <v>0</v>
          </cell>
          <cell r="AH7">
            <v>5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  <cell r="E11" t="str">
            <v>西村 健一（西町）、山田 秀明、伊吹 正、和泉 賢、三村 詳一、松尾 健二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  <cell r="E15" t="str">
            <v>山野 正一：2021.810-2021.8.20,2021.9.30-2021.10.16⇒お見舞い対応実施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髙松 善信、紙屋 クミエ、畠平 義行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  <cell r="E20" t="str">
            <v>下川 進</v>
          </cell>
        </row>
        <row r="21">
          <cell r="D21" t="str">
            <v>長期療養</v>
          </cell>
          <cell r="E21" t="str">
            <v>上野山 隆造、紙屋 クミエ、鈴見 博正</v>
          </cell>
        </row>
        <row r="22">
          <cell r="D22" t="str">
            <v>入院</v>
          </cell>
          <cell r="E22" t="str">
            <v>藤田 隆之：ガン治療で何度も入院したが申告無し⇒申告依頼中</v>
          </cell>
        </row>
        <row r="23">
          <cell r="D23" t="str">
            <v>その他特記事項</v>
          </cell>
          <cell r="E23" t="str">
            <v>夫婦で同一施設に居住：森田　一、藤田 隆之、　漢字確認：斎藤 一春⇒齋藤 一春</v>
          </cell>
        </row>
      </sheetData>
      <sheetData sheetId="11">
        <row r="2">
          <cell r="C2" t="str">
            <v>友愛訪問のまとめ</v>
          </cell>
          <cell r="AD2" t="str">
            <v>　10班：広瀬　恭二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46</v>
          </cell>
          <cell r="E5">
            <v>33</v>
          </cell>
          <cell r="F5">
            <v>23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39</v>
          </cell>
          <cell r="N5">
            <v>35</v>
          </cell>
          <cell r="O5">
            <v>17</v>
          </cell>
          <cell r="P5">
            <v>2</v>
          </cell>
          <cell r="Q5">
            <v>2</v>
          </cell>
          <cell r="R5">
            <v>4</v>
          </cell>
          <cell r="S5">
            <v>0</v>
          </cell>
          <cell r="T5">
            <v>36</v>
          </cell>
          <cell r="U5">
            <v>7</v>
          </cell>
          <cell r="V5">
            <v>0</v>
          </cell>
          <cell r="W5">
            <v>0</v>
          </cell>
          <cell r="X5">
            <v>19</v>
          </cell>
          <cell r="Y5">
            <v>9</v>
          </cell>
          <cell r="Z5">
            <v>8</v>
          </cell>
          <cell r="AA5">
            <v>2</v>
          </cell>
          <cell r="AB5">
            <v>27</v>
          </cell>
          <cell r="AC5">
            <v>2</v>
          </cell>
          <cell r="AD5">
            <v>5</v>
          </cell>
          <cell r="AE5">
            <v>2</v>
          </cell>
          <cell r="AF5">
            <v>1</v>
          </cell>
          <cell r="AG5">
            <v>0</v>
          </cell>
          <cell r="AH5">
            <v>11</v>
          </cell>
        </row>
        <row r="6">
          <cell r="B6">
            <v>75</v>
          </cell>
          <cell r="C6" t="str">
            <v>以上</v>
          </cell>
          <cell r="D6">
            <v>28</v>
          </cell>
          <cell r="E6">
            <v>15</v>
          </cell>
          <cell r="F6">
            <v>13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25</v>
          </cell>
          <cell r="N6">
            <v>23</v>
          </cell>
          <cell r="O6">
            <v>9</v>
          </cell>
          <cell r="P6">
            <v>2</v>
          </cell>
          <cell r="Q6">
            <v>0</v>
          </cell>
          <cell r="R6">
            <v>2</v>
          </cell>
          <cell r="S6">
            <v>1</v>
          </cell>
          <cell r="T6">
            <v>15</v>
          </cell>
          <cell r="U6">
            <v>12</v>
          </cell>
          <cell r="V6">
            <v>0</v>
          </cell>
          <cell r="W6">
            <v>1</v>
          </cell>
          <cell r="X6">
            <v>1</v>
          </cell>
          <cell r="Y6">
            <v>0</v>
          </cell>
          <cell r="Z6">
            <v>0</v>
          </cell>
          <cell r="AA6">
            <v>1</v>
          </cell>
          <cell r="AB6">
            <v>19</v>
          </cell>
          <cell r="AC6">
            <v>7</v>
          </cell>
          <cell r="AD6">
            <v>4</v>
          </cell>
          <cell r="AE6">
            <v>4</v>
          </cell>
          <cell r="AF6">
            <v>2</v>
          </cell>
          <cell r="AG6">
            <v>0</v>
          </cell>
          <cell r="AH6">
            <v>5</v>
          </cell>
        </row>
        <row r="7">
          <cell r="B7" t="str">
            <v>合計</v>
          </cell>
          <cell r="D7">
            <v>74</v>
          </cell>
          <cell r="E7">
            <v>48</v>
          </cell>
          <cell r="F7">
            <v>36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64</v>
          </cell>
          <cell r="N7">
            <v>58</v>
          </cell>
          <cell r="O7">
            <v>26</v>
          </cell>
          <cell r="P7">
            <v>4</v>
          </cell>
          <cell r="Q7">
            <v>2</v>
          </cell>
          <cell r="R7">
            <v>6</v>
          </cell>
          <cell r="S7">
            <v>1</v>
          </cell>
          <cell r="T7">
            <v>51</v>
          </cell>
          <cell r="U7">
            <v>19</v>
          </cell>
          <cell r="V7">
            <v>0</v>
          </cell>
          <cell r="W7">
            <v>1</v>
          </cell>
          <cell r="X7">
            <v>20</v>
          </cell>
          <cell r="Y7">
            <v>9</v>
          </cell>
          <cell r="Z7">
            <v>8</v>
          </cell>
          <cell r="AA7">
            <v>3</v>
          </cell>
          <cell r="AB7">
            <v>46</v>
          </cell>
          <cell r="AC7">
            <v>9</v>
          </cell>
          <cell r="AD7">
            <v>9</v>
          </cell>
          <cell r="AE7">
            <v>6</v>
          </cell>
          <cell r="AF7">
            <v>3</v>
          </cell>
          <cell r="AG7">
            <v>0</v>
          </cell>
          <cell r="AH7">
            <v>16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</row>
        <row r="22">
          <cell r="D22" t="str">
            <v>入院</v>
          </cell>
        </row>
        <row r="23">
          <cell r="D23" t="str">
            <v>その他特記事項</v>
          </cell>
        </row>
      </sheetData>
      <sheetData sheetId="12">
        <row r="2">
          <cell r="C2" t="str">
            <v>友愛訪問のまとめ</v>
          </cell>
          <cell r="AD2" t="str">
            <v>　11班：松原　新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40</v>
          </cell>
          <cell r="E5">
            <v>33</v>
          </cell>
          <cell r="F5">
            <v>12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33</v>
          </cell>
          <cell r="N5">
            <v>30</v>
          </cell>
          <cell r="O5">
            <v>8</v>
          </cell>
          <cell r="P5">
            <v>1</v>
          </cell>
          <cell r="Q5">
            <v>1</v>
          </cell>
          <cell r="R5">
            <v>1</v>
          </cell>
          <cell r="S5">
            <v>0</v>
          </cell>
          <cell r="T5">
            <v>23</v>
          </cell>
          <cell r="U5">
            <v>11</v>
          </cell>
          <cell r="V5">
            <v>0</v>
          </cell>
          <cell r="W5">
            <v>0</v>
          </cell>
          <cell r="X5">
            <v>19</v>
          </cell>
          <cell r="Y5">
            <v>8</v>
          </cell>
          <cell r="Z5">
            <v>5</v>
          </cell>
          <cell r="AA5">
            <v>4</v>
          </cell>
          <cell r="AB5">
            <v>18</v>
          </cell>
          <cell r="AC5">
            <v>6</v>
          </cell>
          <cell r="AD5">
            <v>2</v>
          </cell>
          <cell r="AE5">
            <v>0</v>
          </cell>
          <cell r="AF5">
            <v>1</v>
          </cell>
          <cell r="AG5">
            <v>0</v>
          </cell>
          <cell r="AH5">
            <v>2</v>
          </cell>
        </row>
        <row r="6">
          <cell r="B6">
            <v>75</v>
          </cell>
          <cell r="C6" t="str">
            <v>以上</v>
          </cell>
          <cell r="D6">
            <v>29</v>
          </cell>
          <cell r="E6">
            <v>15</v>
          </cell>
          <cell r="F6">
            <v>12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24</v>
          </cell>
          <cell r="N6">
            <v>22</v>
          </cell>
          <cell r="O6">
            <v>11</v>
          </cell>
          <cell r="P6">
            <v>6</v>
          </cell>
          <cell r="Q6">
            <v>0</v>
          </cell>
          <cell r="R6">
            <v>2</v>
          </cell>
          <cell r="S6">
            <v>1</v>
          </cell>
          <cell r="T6">
            <v>10</v>
          </cell>
          <cell r="U6">
            <v>13</v>
          </cell>
          <cell r="V6">
            <v>2</v>
          </cell>
          <cell r="W6">
            <v>2</v>
          </cell>
          <cell r="X6">
            <v>2</v>
          </cell>
          <cell r="Y6">
            <v>0</v>
          </cell>
          <cell r="Z6">
            <v>2</v>
          </cell>
          <cell r="AA6">
            <v>0</v>
          </cell>
          <cell r="AB6">
            <v>22</v>
          </cell>
          <cell r="AC6">
            <v>2</v>
          </cell>
          <cell r="AD6">
            <v>0</v>
          </cell>
          <cell r="AE6">
            <v>6</v>
          </cell>
          <cell r="AF6">
            <v>0</v>
          </cell>
          <cell r="AG6">
            <v>0</v>
          </cell>
          <cell r="AH6">
            <v>0</v>
          </cell>
        </row>
        <row r="7">
          <cell r="B7" t="str">
            <v>合計</v>
          </cell>
          <cell r="D7">
            <v>69</v>
          </cell>
          <cell r="E7">
            <v>48</v>
          </cell>
          <cell r="F7">
            <v>24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57</v>
          </cell>
          <cell r="N7">
            <v>52</v>
          </cell>
          <cell r="O7">
            <v>19</v>
          </cell>
          <cell r="P7">
            <v>7</v>
          </cell>
          <cell r="Q7">
            <v>1</v>
          </cell>
          <cell r="R7">
            <v>3</v>
          </cell>
          <cell r="S7">
            <v>1</v>
          </cell>
          <cell r="T7">
            <v>33</v>
          </cell>
          <cell r="U7">
            <v>24</v>
          </cell>
          <cell r="V7">
            <v>2</v>
          </cell>
          <cell r="W7">
            <v>2</v>
          </cell>
          <cell r="X7">
            <v>21</v>
          </cell>
          <cell r="Y7">
            <v>8</v>
          </cell>
          <cell r="Z7">
            <v>7</v>
          </cell>
          <cell r="AA7">
            <v>4</v>
          </cell>
          <cell r="AB7">
            <v>40</v>
          </cell>
          <cell r="AC7">
            <v>8</v>
          </cell>
          <cell r="AD7">
            <v>2</v>
          </cell>
          <cell r="AE7">
            <v>6</v>
          </cell>
          <cell r="AF7">
            <v>1</v>
          </cell>
          <cell r="AG7">
            <v>0</v>
          </cell>
          <cell r="AH7">
            <v>2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  <cell r="E10" t="str">
            <v>白髪昇三(連絡取れず）</v>
          </cell>
          <cell r="N10" t="str">
            <v>中村　壽文、片山　義啓、山　廣行、米倉　智、池本　弘一（メール・電話　反応なし）　</v>
          </cell>
        </row>
        <row r="11">
          <cell r="D11" t="str">
            <v>一人暮らし</v>
          </cell>
          <cell r="E11" t="str">
            <v>藤本 博子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  <cell r="E16" t="str">
            <v>檜垣 純一 ---回答拒否のメールあり　（個人情報公表したくない）但しアンケート回収</v>
          </cell>
        </row>
        <row r="17">
          <cell r="D17" t="str">
            <v>不明</v>
          </cell>
          <cell r="E17" t="str">
            <v>橋 榮禧（自宅に訪問したが生活感なし）妹尾　幸二郎　（メール・電話　反応なし）　</v>
          </cell>
        </row>
        <row r="18">
          <cell r="D18" t="str">
            <v>一人暮らし</v>
          </cell>
          <cell r="E18" t="str">
            <v>山崎 秀昭，矢寺 義央,</v>
          </cell>
        </row>
        <row r="19">
          <cell r="D19" t="str">
            <v>（内、施設）</v>
          </cell>
          <cell r="E19" t="str">
            <v>矢寺 義央（介護施設に入所　連絡が取れず）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  <cell r="E21" t="str">
            <v>黒川 均（車椅子　妻の介護が必要　要介護認定　３）</v>
          </cell>
        </row>
        <row r="22">
          <cell r="D22" t="str">
            <v>入院</v>
          </cell>
          <cell r="E22" t="str">
            <v>天摩 義信 11月末関西医大に入院（脳腫瘍）１月１０頃退院予定　</v>
          </cell>
          <cell r="T22" t="str">
            <v>山地 達雄  10/15～11/5　脊柱管狭窄症の手術入院　現在退院リハビリ中</v>
          </cell>
        </row>
        <row r="23">
          <cell r="D23" t="str">
            <v>その他特記事項</v>
          </cell>
        </row>
      </sheetData>
      <sheetData sheetId="13"/>
      <sheetData sheetId="14">
        <row r="2">
          <cell r="C2" t="str">
            <v>友愛訪問のまとめ</v>
          </cell>
          <cell r="AD2" t="str">
            <v>　1３班：渡邉　融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39</v>
          </cell>
          <cell r="E5">
            <v>23</v>
          </cell>
          <cell r="F5">
            <v>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36</v>
          </cell>
          <cell r="N5">
            <v>35</v>
          </cell>
          <cell r="O5">
            <v>8</v>
          </cell>
          <cell r="P5">
            <v>0</v>
          </cell>
          <cell r="Q5">
            <v>0</v>
          </cell>
          <cell r="R5">
            <v>3</v>
          </cell>
          <cell r="S5">
            <v>0</v>
          </cell>
          <cell r="T5">
            <v>23</v>
          </cell>
          <cell r="U5">
            <v>16</v>
          </cell>
          <cell r="V5">
            <v>0</v>
          </cell>
          <cell r="W5">
            <v>0</v>
          </cell>
          <cell r="X5">
            <v>12</v>
          </cell>
          <cell r="Y5">
            <v>2</v>
          </cell>
          <cell r="Z5">
            <v>4</v>
          </cell>
          <cell r="AA5">
            <v>5</v>
          </cell>
          <cell r="AB5">
            <v>29</v>
          </cell>
          <cell r="AC5">
            <v>6</v>
          </cell>
          <cell r="AD5">
            <v>5</v>
          </cell>
          <cell r="AE5">
            <v>4</v>
          </cell>
          <cell r="AF5">
            <v>1</v>
          </cell>
          <cell r="AG5">
            <v>0</v>
          </cell>
          <cell r="AH5">
            <v>5</v>
          </cell>
        </row>
        <row r="6">
          <cell r="B6">
            <v>75</v>
          </cell>
          <cell r="C6" t="str">
            <v>以上</v>
          </cell>
          <cell r="D6">
            <v>33</v>
          </cell>
          <cell r="E6">
            <v>17</v>
          </cell>
          <cell r="F6">
            <v>18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32</v>
          </cell>
          <cell r="N6">
            <v>31</v>
          </cell>
          <cell r="O6">
            <v>10</v>
          </cell>
          <cell r="P6">
            <v>1</v>
          </cell>
          <cell r="Q6">
            <v>0</v>
          </cell>
          <cell r="R6">
            <v>1</v>
          </cell>
          <cell r="S6">
            <v>0</v>
          </cell>
          <cell r="T6">
            <v>22</v>
          </cell>
          <cell r="U6">
            <v>10</v>
          </cell>
          <cell r="V6">
            <v>1</v>
          </cell>
          <cell r="W6">
            <v>0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26</v>
          </cell>
          <cell r="AC6">
            <v>7</v>
          </cell>
          <cell r="AD6">
            <v>4</v>
          </cell>
          <cell r="AE6">
            <v>7</v>
          </cell>
          <cell r="AF6">
            <v>2</v>
          </cell>
          <cell r="AG6">
            <v>0</v>
          </cell>
          <cell r="AH6">
            <v>5</v>
          </cell>
        </row>
        <row r="7">
          <cell r="B7" t="str">
            <v>合計</v>
          </cell>
          <cell r="D7">
            <v>72</v>
          </cell>
          <cell r="E7">
            <v>40</v>
          </cell>
          <cell r="F7">
            <v>47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68</v>
          </cell>
          <cell r="N7">
            <v>66</v>
          </cell>
          <cell r="O7">
            <v>18</v>
          </cell>
          <cell r="P7">
            <v>1</v>
          </cell>
          <cell r="Q7">
            <v>0</v>
          </cell>
          <cell r="R7">
            <v>4</v>
          </cell>
          <cell r="S7">
            <v>0</v>
          </cell>
          <cell r="T7">
            <v>45</v>
          </cell>
          <cell r="U7">
            <v>26</v>
          </cell>
          <cell r="V7">
            <v>1</v>
          </cell>
          <cell r="W7">
            <v>0</v>
          </cell>
          <cell r="X7">
            <v>13</v>
          </cell>
          <cell r="Y7">
            <v>3</v>
          </cell>
          <cell r="Z7">
            <v>4</v>
          </cell>
          <cell r="AA7">
            <v>5</v>
          </cell>
          <cell r="AB7">
            <v>55</v>
          </cell>
          <cell r="AC7">
            <v>13</v>
          </cell>
          <cell r="AD7">
            <v>9</v>
          </cell>
          <cell r="AE7">
            <v>11</v>
          </cell>
          <cell r="AF7">
            <v>3</v>
          </cell>
          <cell r="AG7">
            <v>0</v>
          </cell>
          <cell r="AH7">
            <v>10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  <cell r="E11" t="str">
            <v>樽本昇　畝中詞朗　大森猛志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猿渡保生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</row>
        <row r="22">
          <cell r="D22" t="str">
            <v>入院</v>
          </cell>
          <cell r="E22" t="str">
            <v>高比良久次</v>
          </cell>
        </row>
        <row r="23">
          <cell r="D23" t="str">
            <v>その他特記事項</v>
          </cell>
        </row>
      </sheetData>
      <sheetData sheetId="15">
        <row r="2">
          <cell r="C2" t="str">
            <v>友愛訪問のまとめ</v>
          </cell>
          <cell r="AD2" t="str">
            <v>　14班：菅　秀人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44</v>
          </cell>
          <cell r="E5">
            <v>34</v>
          </cell>
          <cell r="F5">
            <v>31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37</v>
          </cell>
          <cell r="N5">
            <v>37</v>
          </cell>
          <cell r="O5">
            <v>12</v>
          </cell>
          <cell r="P5">
            <v>1</v>
          </cell>
          <cell r="Q5">
            <v>1</v>
          </cell>
          <cell r="R5">
            <v>0</v>
          </cell>
          <cell r="S5">
            <v>0</v>
          </cell>
          <cell r="T5">
            <v>28</v>
          </cell>
          <cell r="U5">
            <v>8</v>
          </cell>
          <cell r="V5">
            <v>1</v>
          </cell>
          <cell r="W5">
            <v>0</v>
          </cell>
          <cell r="X5">
            <v>18</v>
          </cell>
          <cell r="Y5">
            <v>9</v>
          </cell>
          <cell r="Z5">
            <v>8</v>
          </cell>
          <cell r="AA5">
            <v>1</v>
          </cell>
          <cell r="AB5">
            <v>26</v>
          </cell>
          <cell r="AC5">
            <v>8</v>
          </cell>
          <cell r="AD5">
            <v>2</v>
          </cell>
          <cell r="AE5">
            <v>2</v>
          </cell>
          <cell r="AF5">
            <v>0</v>
          </cell>
          <cell r="AG5">
            <v>0</v>
          </cell>
          <cell r="AH5">
            <v>0</v>
          </cell>
        </row>
        <row r="6">
          <cell r="B6">
            <v>75</v>
          </cell>
          <cell r="C6" t="str">
            <v>以上</v>
          </cell>
          <cell r="D6">
            <v>19</v>
          </cell>
          <cell r="E6">
            <v>10</v>
          </cell>
          <cell r="F6">
            <v>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13</v>
          </cell>
          <cell r="N6">
            <v>11</v>
          </cell>
          <cell r="O6">
            <v>6</v>
          </cell>
          <cell r="P6">
            <v>4</v>
          </cell>
          <cell r="Q6">
            <v>0</v>
          </cell>
          <cell r="R6">
            <v>3</v>
          </cell>
          <cell r="S6">
            <v>0</v>
          </cell>
          <cell r="T6">
            <v>10</v>
          </cell>
          <cell r="U6">
            <v>5</v>
          </cell>
          <cell r="V6">
            <v>0</v>
          </cell>
          <cell r="W6">
            <v>1</v>
          </cell>
          <cell r="X6">
            <v>1</v>
          </cell>
          <cell r="Y6">
            <v>0</v>
          </cell>
          <cell r="Z6">
            <v>0</v>
          </cell>
          <cell r="AA6">
            <v>1</v>
          </cell>
          <cell r="AB6">
            <v>13</v>
          </cell>
          <cell r="AC6">
            <v>4</v>
          </cell>
          <cell r="AD6">
            <v>3</v>
          </cell>
          <cell r="AE6">
            <v>3</v>
          </cell>
          <cell r="AF6">
            <v>1</v>
          </cell>
          <cell r="AG6">
            <v>0</v>
          </cell>
          <cell r="AH6">
            <v>1</v>
          </cell>
        </row>
        <row r="7">
          <cell r="B7" t="str">
            <v>合計</v>
          </cell>
          <cell r="D7">
            <v>63</v>
          </cell>
          <cell r="E7">
            <v>44</v>
          </cell>
          <cell r="F7">
            <v>39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50</v>
          </cell>
          <cell r="N7">
            <v>48</v>
          </cell>
          <cell r="O7">
            <v>18</v>
          </cell>
          <cell r="P7">
            <v>5</v>
          </cell>
          <cell r="Q7">
            <v>1</v>
          </cell>
          <cell r="R7">
            <v>3</v>
          </cell>
          <cell r="S7">
            <v>0</v>
          </cell>
          <cell r="T7">
            <v>38</v>
          </cell>
          <cell r="U7">
            <v>13</v>
          </cell>
          <cell r="V7">
            <v>1</v>
          </cell>
          <cell r="W7">
            <v>1</v>
          </cell>
          <cell r="X7">
            <v>19</v>
          </cell>
          <cell r="Y7">
            <v>9</v>
          </cell>
          <cell r="Z7">
            <v>8</v>
          </cell>
          <cell r="AA7">
            <v>2</v>
          </cell>
          <cell r="AB7">
            <v>39</v>
          </cell>
          <cell r="AC7">
            <v>12</v>
          </cell>
          <cell r="AD7">
            <v>5</v>
          </cell>
          <cell r="AE7">
            <v>5</v>
          </cell>
          <cell r="AF7">
            <v>1</v>
          </cell>
          <cell r="AG7">
            <v>0</v>
          </cell>
          <cell r="AH7">
            <v>1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</row>
        <row r="11">
          <cell r="D11" t="str">
            <v>一人暮らし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  <cell r="E15" t="str">
            <v>永島　俊一（現在は退院してリハビリに通院）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松川　佐智子・松倉　敏明・山林　一彦</v>
          </cell>
        </row>
        <row r="19">
          <cell r="D19" t="str">
            <v>（内、施設）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</row>
        <row r="21">
          <cell r="D21" t="str">
            <v>長期療養</v>
          </cell>
          <cell r="E21" t="str">
            <v>小山　晃（自宅療養中です）</v>
          </cell>
        </row>
        <row r="22">
          <cell r="D22" t="str">
            <v>入院</v>
          </cell>
        </row>
        <row r="23">
          <cell r="D23" t="str">
            <v>その他特記事項</v>
          </cell>
          <cell r="E23" t="str">
            <v>12月に杉光正人会員がご逝去  　訪問要望ありが一人（飯田貴宏）おられますが解釈の違いかと思います。</v>
          </cell>
        </row>
      </sheetData>
      <sheetData sheetId="16"/>
      <sheetData sheetId="17">
        <row r="2">
          <cell r="C2" t="str">
            <v>友愛訪問のまとめ</v>
          </cell>
          <cell r="AD2" t="str">
            <v>　16班：宮澤　佳代</v>
          </cell>
        </row>
        <row r="3">
          <cell r="E3" t="str">
            <v>メルマガ</v>
          </cell>
          <cell r="H3" t="str">
            <v>面　談</v>
          </cell>
          <cell r="J3" t="str">
            <v>他方法</v>
          </cell>
          <cell r="M3" t="str">
            <v>Ｑ１) 同　居</v>
          </cell>
          <cell r="T3" t="str">
            <v>Ｑ２) 健康状態</v>
          </cell>
          <cell r="X3" t="str">
            <v>Ｑ３) 日常生活</v>
          </cell>
          <cell r="AF3" t="str">
            <v>Ｑ４) 訪問</v>
          </cell>
          <cell r="AH3" t="str">
            <v>Ｑ５)</v>
          </cell>
        </row>
        <row r="4">
          <cell r="C4" t="str">
            <v>友愛訪問
活動状況</v>
          </cell>
          <cell r="D4" t="str">
            <v>会員数</v>
          </cell>
          <cell r="E4" t="str">
            <v>支部
メルマガ
登録済</v>
          </cell>
          <cell r="F4" t="str">
            <v>個人認証
登録済</v>
          </cell>
          <cell r="G4" t="str">
            <v>総会参加</v>
          </cell>
          <cell r="H4" t="str">
            <v>本　人</v>
          </cell>
          <cell r="I4" t="str">
            <v>家　族</v>
          </cell>
          <cell r="J4" t="str">
            <v>電　話</v>
          </cell>
          <cell r="K4" t="str">
            <v>手紙等</v>
          </cell>
          <cell r="L4" t="str">
            <v>不　明</v>
          </cell>
          <cell r="M4" t="str">
            <v>❶同　居</v>
          </cell>
          <cell r="N4" t="str">
            <v>①配偶者</v>
          </cell>
          <cell r="O4" t="str">
            <v>②子　供</v>
          </cell>
          <cell r="P4" t="str">
            <v>③　孫　</v>
          </cell>
          <cell r="Q4" t="str">
            <v>④その他</v>
          </cell>
          <cell r="R4" t="str">
            <v>➋一人暮らし</v>
          </cell>
          <cell r="S4" t="str">
            <v>❸施　設</v>
          </cell>
          <cell r="T4" t="str">
            <v>❶良　好</v>
          </cell>
          <cell r="U4" t="str">
            <v>➋通　院</v>
          </cell>
          <cell r="V4" t="str">
            <v>❸入院中</v>
          </cell>
          <cell r="W4" t="str">
            <v>❹長期療養</v>
          </cell>
          <cell r="X4" t="str">
            <v>❶仕　事</v>
          </cell>
          <cell r="Y4" t="str">
            <v>①常　勤</v>
          </cell>
          <cell r="Z4" t="str">
            <v>②非常勤</v>
          </cell>
          <cell r="AA4" t="str">
            <v>③その他</v>
          </cell>
          <cell r="AB4" t="str">
            <v>➋趣　味</v>
          </cell>
          <cell r="AC4" t="str">
            <v>❸ボラン
　テイア</v>
          </cell>
          <cell r="AD4" t="str">
            <v>❹交流無</v>
          </cell>
          <cell r="AE4" t="str">
            <v>❺その他</v>
          </cell>
          <cell r="AF4" t="str">
            <v>❶あ　り</v>
          </cell>
          <cell r="AG4" t="str">
            <v>➋な　し</v>
          </cell>
          <cell r="AH4" t="str">
            <v>ご意見等</v>
          </cell>
        </row>
        <row r="5">
          <cell r="B5">
            <v>75</v>
          </cell>
          <cell r="C5" t="str">
            <v>未満</v>
          </cell>
          <cell r="D5">
            <v>37</v>
          </cell>
          <cell r="E5">
            <v>33</v>
          </cell>
          <cell r="F5">
            <v>32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32</v>
          </cell>
          <cell r="N5">
            <v>32</v>
          </cell>
          <cell r="O5">
            <v>11</v>
          </cell>
          <cell r="P5">
            <v>0</v>
          </cell>
          <cell r="Q5">
            <v>1</v>
          </cell>
          <cell r="R5">
            <v>3</v>
          </cell>
          <cell r="S5">
            <v>1</v>
          </cell>
          <cell r="T5">
            <v>31</v>
          </cell>
          <cell r="U5">
            <v>4</v>
          </cell>
          <cell r="V5">
            <v>0</v>
          </cell>
          <cell r="W5">
            <v>1</v>
          </cell>
          <cell r="X5">
            <v>18</v>
          </cell>
          <cell r="Y5">
            <v>14</v>
          </cell>
          <cell r="Z5">
            <v>3</v>
          </cell>
          <cell r="AA5">
            <v>1</v>
          </cell>
          <cell r="AB5">
            <v>23</v>
          </cell>
          <cell r="AC5">
            <v>6</v>
          </cell>
          <cell r="AD5">
            <v>1</v>
          </cell>
          <cell r="AE5">
            <v>3</v>
          </cell>
          <cell r="AF5">
            <v>1</v>
          </cell>
          <cell r="AG5">
            <v>0</v>
          </cell>
          <cell r="AH5">
            <v>11</v>
          </cell>
        </row>
        <row r="6">
          <cell r="B6">
            <v>75</v>
          </cell>
          <cell r="C6" t="str">
            <v>以上</v>
          </cell>
          <cell r="D6">
            <v>26</v>
          </cell>
          <cell r="E6">
            <v>12</v>
          </cell>
          <cell r="F6">
            <v>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17</v>
          </cell>
          <cell r="N6">
            <v>15</v>
          </cell>
          <cell r="O6">
            <v>6</v>
          </cell>
          <cell r="P6">
            <v>1</v>
          </cell>
          <cell r="Q6">
            <v>0</v>
          </cell>
          <cell r="R6">
            <v>6</v>
          </cell>
          <cell r="S6">
            <v>2</v>
          </cell>
          <cell r="T6">
            <v>15</v>
          </cell>
          <cell r="U6">
            <v>7</v>
          </cell>
          <cell r="V6">
            <v>1</v>
          </cell>
          <cell r="W6">
            <v>3</v>
          </cell>
          <cell r="X6">
            <v>3</v>
          </cell>
          <cell r="Y6">
            <v>2</v>
          </cell>
          <cell r="Z6">
            <v>2</v>
          </cell>
          <cell r="AA6">
            <v>1</v>
          </cell>
          <cell r="AB6">
            <v>12</v>
          </cell>
          <cell r="AC6">
            <v>6</v>
          </cell>
          <cell r="AD6">
            <v>7</v>
          </cell>
          <cell r="AE6">
            <v>2</v>
          </cell>
          <cell r="AF6">
            <v>2</v>
          </cell>
          <cell r="AG6">
            <v>0</v>
          </cell>
          <cell r="AH6">
            <v>11</v>
          </cell>
        </row>
        <row r="7">
          <cell r="B7" t="str">
            <v>合計</v>
          </cell>
          <cell r="D7">
            <v>63</v>
          </cell>
          <cell r="E7">
            <v>45</v>
          </cell>
          <cell r="F7">
            <v>40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49</v>
          </cell>
          <cell r="N7">
            <v>47</v>
          </cell>
          <cell r="O7">
            <v>17</v>
          </cell>
          <cell r="P7">
            <v>1</v>
          </cell>
          <cell r="Q7">
            <v>1</v>
          </cell>
          <cell r="R7">
            <v>9</v>
          </cell>
          <cell r="S7">
            <v>3</v>
          </cell>
          <cell r="T7">
            <v>46</v>
          </cell>
          <cell r="U7">
            <v>11</v>
          </cell>
          <cell r="V7">
            <v>1</v>
          </cell>
          <cell r="W7">
            <v>4</v>
          </cell>
          <cell r="X7">
            <v>21</v>
          </cell>
          <cell r="Y7">
            <v>16</v>
          </cell>
          <cell r="Z7">
            <v>5</v>
          </cell>
          <cell r="AA7">
            <v>2</v>
          </cell>
          <cell r="AB7">
            <v>35</v>
          </cell>
          <cell r="AC7">
            <v>12</v>
          </cell>
          <cell r="AD7">
            <v>8</v>
          </cell>
          <cell r="AE7">
            <v>5</v>
          </cell>
          <cell r="AF7">
            <v>3</v>
          </cell>
          <cell r="AG7">
            <v>0</v>
          </cell>
          <cell r="AH7">
            <v>22</v>
          </cell>
        </row>
        <row r="9">
          <cell r="C9" t="str">
            <v>不明・入院・長期療養・一人暮らし・施設入居者等の氏名</v>
          </cell>
        </row>
        <row r="10">
          <cell r="D10" t="str">
            <v>不明</v>
          </cell>
          <cell r="E10" t="str">
            <v>藤井 博、</v>
          </cell>
        </row>
        <row r="11">
          <cell r="D11" t="str">
            <v>一人暮らし</v>
          </cell>
          <cell r="E11" t="str">
            <v>大西 秀樹、村尾 京子、竹川 敏雄</v>
          </cell>
        </row>
        <row r="12">
          <cell r="D12" t="str">
            <v>　（内、施設）</v>
          </cell>
        </row>
        <row r="13">
          <cell r="B13">
            <v>75</v>
          </cell>
          <cell r="C13" t="str">
            <v>未満</v>
          </cell>
          <cell r="D13" t="str">
            <v>施設</v>
          </cell>
        </row>
        <row r="14">
          <cell r="D14" t="str">
            <v>長期療養</v>
          </cell>
        </row>
        <row r="15">
          <cell r="D15" t="str">
            <v>入院</v>
          </cell>
        </row>
        <row r="16">
          <cell r="D16" t="str">
            <v>その他特記事項</v>
          </cell>
        </row>
        <row r="17">
          <cell r="D17" t="str">
            <v>不明</v>
          </cell>
        </row>
        <row r="18">
          <cell r="D18" t="str">
            <v>一人暮らし</v>
          </cell>
          <cell r="E18" t="str">
            <v>四方 忠一、山本 和義、伊澤 明、小松 盛幸、巽 五郎、山本 博三</v>
          </cell>
        </row>
        <row r="19">
          <cell r="D19" t="str">
            <v>（内、施設）</v>
          </cell>
          <cell r="E19" t="str">
            <v>伊澤 明</v>
          </cell>
        </row>
        <row r="20">
          <cell r="B20">
            <v>75</v>
          </cell>
          <cell r="C20" t="str">
            <v>以上</v>
          </cell>
          <cell r="D20" t="str">
            <v>施設</v>
          </cell>
          <cell r="E20" t="str">
            <v>山本芳夫</v>
          </cell>
        </row>
        <row r="21">
          <cell r="D21" t="str">
            <v>長期療養</v>
          </cell>
        </row>
        <row r="22">
          <cell r="D22" t="str">
            <v>入院</v>
          </cell>
        </row>
        <row r="23">
          <cell r="D23" t="str">
            <v>その他特記事項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11CF-F875-4894-8875-A1D0E396E476}">
  <dimension ref="A1:AH68"/>
  <sheetViews>
    <sheetView tabSelected="1" topLeftCell="A47" workbookViewId="0">
      <selection activeCell="F65" sqref="F65"/>
    </sheetView>
  </sheetViews>
  <sheetFormatPr defaultRowHeight="13.5" x14ac:dyDescent="0.15"/>
  <sheetData>
    <row r="1" spans="1:33" ht="18" thickBot="1" x14ac:dyDescent="0.2">
      <c r="B1" t="s">
        <v>75</v>
      </c>
      <c r="F1" s="12" t="s">
        <v>73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118"/>
      <c r="AC1" s="118"/>
      <c r="AD1" s="118"/>
      <c r="AE1" s="60"/>
      <c r="AF1" s="60"/>
      <c r="AG1" s="60"/>
    </row>
    <row r="2" spans="1:33" x14ac:dyDescent="0.15">
      <c r="A2" s="13">
        <v>5</v>
      </c>
      <c r="B2" s="106" t="s">
        <v>70</v>
      </c>
      <c r="C2" s="107"/>
      <c r="D2" s="107"/>
      <c r="E2" s="107"/>
      <c r="F2" s="112" t="s">
        <v>9</v>
      </c>
      <c r="G2" s="113"/>
      <c r="H2" s="114" t="s">
        <v>51</v>
      </c>
      <c r="I2" s="115"/>
      <c r="J2" s="116"/>
      <c r="K2" s="116"/>
      <c r="L2" s="117"/>
      <c r="M2" s="153" t="s">
        <v>135</v>
      </c>
      <c r="N2" s="114" t="s">
        <v>52</v>
      </c>
      <c r="O2" s="115"/>
      <c r="P2" s="119"/>
      <c r="Q2" s="120" t="s">
        <v>53</v>
      </c>
      <c r="R2" s="121"/>
      <c r="S2" s="122"/>
      <c r="T2" s="120" t="s">
        <v>55</v>
      </c>
      <c r="U2" s="123"/>
      <c r="V2" s="123"/>
      <c r="W2" s="124"/>
      <c r="X2" s="125" t="s">
        <v>54</v>
      </c>
      <c r="Y2" s="123"/>
      <c r="Z2" s="123"/>
      <c r="AA2" s="123"/>
      <c r="AB2" s="124"/>
      <c r="AC2" s="151" t="s">
        <v>136</v>
      </c>
      <c r="AD2" s="120" t="s">
        <v>56</v>
      </c>
      <c r="AE2" s="123"/>
      <c r="AF2" s="126"/>
      <c r="AG2" s="124"/>
    </row>
    <row r="3" spans="1:33" ht="54.75" thickBot="1" x14ac:dyDescent="0.2">
      <c r="A3" t="s">
        <v>72</v>
      </c>
      <c r="B3" s="109"/>
      <c r="C3" s="110"/>
      <c r="D3" s="110"/>
      <c r="E3" s="110"/>
      <c r="F3" s="26" t="s">
        <v>30</v>
      </c>
      <c r="G3" s="21" t="s">
        <v>59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154"/>
      <c r="N3" s="26" t="s">
        <v>57</v>
      </c>
      <c r="O3" s="23" t="s">
        <v>137</v>
      </c>
      <c r="P3" s="21" t="s">
        <v>138</v>
      </c>
      <c r="Q3" s="64" t="s">
        <v>57</v>
      </c>
      <c r="R3" s="23" t="s">
        <v>137</v>
      </c>
      <c r="S3" s="21" t="s">
        <v>138</v>
      </c>
      <c r="T3" s="64" t="s">
        <v>33</v>
      </c>
      <c r="U3" s="65" t="s">
        <v>42</v>
      </c>
      <c r="V3" s="65" t="s">
        <v>43</v>
      </c>
      <c r="W3" s="66" t="s">
        <v>44</v>
      </c>
      <c r="X3" s="64" t="s">
        <v>45</v>
      </c>
      <c r="Y3" s="65" t="s">
        <v>46</v>
      </c>
      <c r="Z3" s="65" t="s">
        <v>47</v>
      </c>
      <c r="AA3" s="65" t="s">
        <v>48</v>
      </c>
      <c r="AB3" s="67" t="s">
        <v>49</v>
      </c>
      <c r="AC3" s="152"/>
      <c r="AD3" s="64" t="s">
        <v>50</v>
      </c>
      <c r="AE3" s="65" t="s">
        <v>34</v>
      </c>
      <c r="AF3" s="68" t="s">
        <v>35</v>
      </c>
      <c r="AG3" s="66" t="s">
        <v>36</v>
      </c>
    </row>
    <row r="4" spans="1:33" x14ac:dyDescent="0.15">
      <c r="B4" s="2">
        <v>90</v>
      </c>
      <c r="C4" s="3" t="s">
        <v>61</v>
      </c>
      <c r="D4" s="3"/>
      <c r="E4" s="3"/>
      <c r="F4" s="133" t="s">
        <v>22</v>
      </c>
      <c r="G4" s="130" t="s">
        <v>22</v>
      </c>
      <c r="H4" s="17">
        <f>SUM('01班_HP集計:16班_HP集計'!H4)</f>
        <v>1</v>
      </c>
      <c r="I4" s="10">
        <f>SUM('01班_HP集計:16班_HP集計'!I4)</f>
        <v>3</v>
      </c>
      <c r="J4" s="10">
        <f>SUM('01班_HP集計:16班_HP集計'!J4)</f>
        <v>4</v>
      </c>
      <c r="K4" s="10">
        <f>SUM('01班_HP集計:16班_HP集計'!K4)</f>
        <v>0</v>
      </c>
      <c r="L4" s="11">
        <f>SUM('01班_HP集計:16班_HP集計'!L4)</f>
        <v>7</v>
      </c>
      <c r="M4" s="92"/>
      <c r="N4" s="17">
        <f>SUM('01班_HP集計:16班_HP集計'!M4)</f>
        <v>8</v>
      </c>
      <c r="O4" s="10">
        <f>SUM('01班_HP集計:16班_HP集計'!N4)</f>
        <v>1</v>
      </c>
      <c r="P4" s="11">
        <f>SUM('01班_HP集計:16班_HP集計'!O4)</f>
        <v>1</v>
      </c>
      <c r="Q4" s="72">
        <f>SUM('01班_HP集計:16班_HP集計'!P4)</f>
        <v>8</v>
      </c>
      <c r="R4" s="70">
        <f>SUM('01班_HP集計:16班_HP集計'!Q4)</f>
        <v>1</v>
      </c>
      <c r="S4" s="71">
        <f>SUM('01班_HP集計:16班_HP集計'!R4)</f>
        <v>1</v>
      </c>
      <c r="T4" s="72">
        <f>SUM('01班_HP集計:16班_HP集計'!S4)</f>
        <v>2</v>
      </c>
      <c r="U4" s="70">
        <f>SUM('01班_HP集計:16班_HP集計'!T4)</f>
        <v>1</v>
      </c>
      <c r="V4" s="70">
        <f>SUM('01班_HP集計:16班_HP集計'!U4)</f>
        <v>0</v>
      </c>
      <c r="W4" s="71">
        <f>SUM('01班_HP集計:16班_HP集計'!V4)</f>
        <v>7</v>
      </c>
      <c r="X4" s="69">
        <f>SUM('01班_HP集計:16班_HP集計'!W4)</f>
        <v>1</v>
      </c>
      <c r="Y4" s="70">
        <f>SUM('01班_HP集計:16班_HP集計'!X4)</f>
        <v>2</v>
      </c>
      <c r="Z4" s="70">
        <f>SUM('01班_HP集計:16班_HP集計'!Y4)</f>
        <v>2</v>
      </c>
      <c r="AA4" s="70">
        <f>SUM('01班_HP集計:16班_HP集計'!Z4)</f>
        <v>1</v>
      </c>
      <c r="AB4" s="71">
        <f>SUM('01班_HP集計:16班_HP集計'!AA4)</f>
        <v>3</v>
      </c>
      <c r="AC4" s="91"/>
      <c r="AD4" s="69">
        <f>SUM('01班_HP集計:16班_HP集計'!AB4)</f>
        <v>0</v>
      </c>
      <c r="AE4" s="70">
        <f>SUM('01班_HP集計:16班_HP集計'!AC4)</f>
        <v>0</v>
      </c>
      <c r="AF4" s="73">
        <f>SUM('01班_HP集計:16班_HP集計'!AD4)</f>
        <v>1</v>
      </c>
      <c r="AG4" s="71">
        <f>SUM('01班_HP集計:16班_HP集計'!AE4)</f>
        <v>2</v>
      </c>
    </row>
    <row r="5" spans="1:33" x14ac:dyDescent="0.15">
      <c r="B5" s="2">
        <v>85</v>
      </c>
      <c r="C5" s="3" t="s">
        <v>61</v>
      </c>
      <c r="D5" s="3">
        <v>90</v>
      </c>
      <c r="E5" s="3" t="s">
        <v>62</v>
      </c>
      <c r="F5" s="134"/>
      <c r="G5" s="131"/>
      <c r="H5" s="4">
        <f>SUM('01班_HP集計:16班_HP集計'!H5)</f>
        <v>3</v>
      </c>
      <c r="I5" s="1">
        <f>SUM('01班_HP集計:16班_HP集計'!I5)</f>
        <v>5</v>
      </c>
      <c r="J5" s="1">
        <f>SUM('01班_HP集計:16班_HP集計'!J5)</f>
        <v>16</v>
      </c>
      <c r="K5" s="1">
        <f>SUM('01班_HP集計:16班_HP集計'!K5)</f>
        <v>4</v>
      </c>
      <c r="L5" s="5">
        <f>SUM('01班_HP集計:16班_HP集計'!L5)</f>
        <v>21</v>
      </c>
      <c r="M5" s="86"/>
      <c r="N5" s="4">
        <f>SUM('01班_HP集計:16班_HP集計'!M5)</f>
        <v>20</v>
      </c>
      <c r="O5" s="1">
        <f>SUM('01班_HP集計:16班_HP集計'!N5)</f>
        <v>1</v>
      </c>
      <c r="P5" s="5">
        <f>SUM('01班_HP集計:16班_HP集計'!O5)</f>
        <v>1</v>
      </c>
      <c r="Q5" s="74">
        <f>SUM('01班_HP集計:16班_HP集計'!P5)</f>
        <v>21</v>
      </c>
      <c r="R5" s="75">
        <f>SUM('01班_HP集計:16班_HP集計'!Q5)</f>
        <v>0</v>
      </c>
      <c r="S5" s="76">
        <f>SUM('01班_HP集計:16班_HP集計'!R5)</f>
        <v>1</v>
      </c>
      <c r="T5" s="74">
        <f>SUM('01班_HP集計:16班_HP集計'!S5)</f>
        <v>1</v>
      </c>
      <c r="U5" s="75">
        <f>SUM('01班_HP集計:16班_HP集計'!T5)</f>
        <v>3</v>
      </c>
      <c r="V5" s="75">
        <f>SUM('01班_HP集計:16班_HP集計'!U5)</f>
        <v>2</v>
      </c>
      <c r="W5" s="76">
        <f>SUM('01班_HP集計:16班_HP集計'!V5)</f>
        <v>19</v>
      </c>
      <c r="X5" s="74">
        <f>SUM('01班_HP集計:16班_HP集計'!W5)</f>
        <v>2</v>
      </c>
      <c r="Y5" s="75">
        <f>SUM('01班_HP集計:16班_HP集計'!X5)</f>
        <v>5</v>
      </c>
      <c r="Z5" s="75">
        <f>SUM('01班_HP集計:16班_HP集計'!Y5)</f>
        <v>6</v>
      </c>
      <c r="AA5" s="75">
        <f>SUM('01班_HP集計:16班_HP集計'!Z5)</f>
        <v>7</v>
      </c>
      <c r="AB5" s="76">
        <f>SUM('01班_HP集計:16班_HP集計'!AA5)</f>
        <v>1</v>
      </c>
      <c r="AC5" s="88"/>
      <c r="AD5" s="74">
        <f>SUM('01班_HP集計:16班_HP集計'!AB5)</f>
        <v>0</v>
      </c>
      <c r="AE5" s="75">
        <f>SUM('01班_HP集計:16班_HP集計'!AC5)</f>
        <v>1</v>
      </c>
      <c r="AF5" s="73">
        <f>SUM('01班_HP集計:16班_HP集計'!AD5)</f>
        <v>0</v>
      </c>
      <c r="AG5" s="76">
        <f>SUM('01班_HP集計:16班_HP集計'!AE5)</f>
        <v>0</v>
      </c>
    </row>
    <row r="6" spans="1:33" x14ac:dyDescent="0.15">
      <c r="B6" s="2">
        <v>80</v>
      </c>
      <c r="C6" s="3" t="s">
        <v>61</v>
      </c>
      <c r="D6" s="3">
        <v>85</v>
      </c>
      <c r="E6" s="3" t="s">
        <v>62</v>
      </c>
      <c r="F6" s="134"/>
      <c r="G6" s="131"/>
      <c r="H6" s="4">
        <f>SUM('01班_HP集計:16班_HP集計'!H6)</f>
        <v>0</v>
      </c>
      <c r="I6" s="1">
        <f>SUM('01班_HP集計:16班_HP集計'!I6)</f>
        <v>13</v>
      </c>
      <c r="J6" s="1">
        <f>SUM('01班_HP集計:16班_HP集計'!J6)</f>
        <v>45</v>
      </c>
      <c r="K6" s="1">
        <f>SUM('01班_HP集計:16班_HP集計'!K6)</f>
        <v>12</v>
      </c>
      <c r="L6" s="5">
        <f>SUM('01班_HP集計:16班_HP集計'!L6)</f>
        <v>55</v>
      </c>
      <c r="M6" s="93">
        <f>SUM(H6:L6)</f>
        <v>125</v>
      </c>
      <c r="N6" s="4">
        <f>SUM('01班_HP集計:16班_HP集計'!M6)</f>
        <v>56</v>
      </c>
      <c r="O6" s="1">
        <f>SUM('01班_HP集計:16班_HP集計'!N6)</f>
        <v>2</v>
      </c>
      <c r="P6" s="5">
        <f>SUM('01班_HP集計:16班_HP集計'!O6)</f>
        <v>3</v>
      </c>
      <c r="Q6" s="74">
        <f>SUM('01班_HP集計:16班_HP集計'!P6)</f>
        <v>58</v>
      </c>
      <c r="R6" s="75">
        <f>SUM('01班_HP集計:16班_HP集計'!Q6)</f>
        <v>1</v>
      </c>
      <c r="S6" s="76">
        <f>SUM('01班_HP集計:16班_HP集計'!R6)</f>
        <v>2</v>
      </c>
      <c r="T6" s="74">
        <f>SUM('01班_HP集計:16班_HP集計'!S6)</f>
        <v>2</v>
      </c>
      <c r="U6" s="75">
        <f>SUM('01班_HP集計:16班_HP集計'!T6)</f>
        <v>13</v>
      </c>
      <c r="V6" s="75">
        <f>SUM('01班_HP集計:16班_HP集計'!U6)</f>
        <v>7</v>
      </c>
      <c r="W6" s="76">
        <f>SUM('01班_HP集計:16班_HP集計'!V6)</f>
        <v>47</v>
      </c>
      <c r="X6" s="74">
        <f>SUM('01班_HP集計:16班_HP集計'!W6)</f>
        <v>8</v>
      </c>
      <c r="Y6" s="75">
        <f>SUM('01班_HP集計:16班_HP集計'!X6)</f>
        <v>9</v>
      </c>
      <c r="Z6" s="75">
        <f>SUM('01班_HP集計:16班_HP集計'!Y6)</f>
        <v>13</v>
      </c>
      <c r="AA6" s="75">
        <f>SUM('01班_HP集計:16班_HP集計'!Z6)</f>
        <v>26</v>
      </c>
      <c r="AB6" s="76">
        <f>SUM('01班_HP集計:16班_HP集計'!AA6)</f>
        <v>4</v>
      </c>
      <c r="AC6" s="89"/>
      <c r="AD6" s="74">
        <f>SUM('01班_HP集計:16班_HP集計'!AB6)</f>
        <v>1</v>
      </c>
      <c r="AE6" s="75">
        <f>SUM('01班_HP集計:16班_HP集計'!AC6)</f>
        <v>0</v>
      </c>
      <c r="AF6" s="73">
        <f>SUM('01班_HP集計:16班_HP集計'!AD6)</f>
        <v>1</v>
      </c>
      <c r="AG6" s="76">
        <f>SUM('01班_HP集計:16班_HP集計'!AE6)</f>
        <v>2</v>
      </c>
    </row>
    <row r="7" spans="1:33" x14ac:dyDescent="0.15">
      <c r="B7" s="2">
        <v>75</v>
      </c>
      <c r="C7" s="3" t="s">
        <v>61</v>
      </c>
      <c r="D7" s="3">
        <v>80</v>
      </c>
      <c r="E7" s="3" t="s">
        <v>62</v>
      </c>
      <c r="F7" s="134"/>
      <c r="G7" s="131"/>
      <c r="H7" s="4">
        <f>SUM('01班_HP集計:16班_HP集計'!H7)</f>
        <v>1</v>
      </c>
      <c r="I7" s="1">
        <f>SUM('01班_HP集計:16班_HP集計'!I7)</f>
        <v>16</v>
      </c>
      <c r="J7" s="1">
        <f>SUM('01班_HP集計:16班_HP集計'!J7)</f>
        <v>88</v>
      </c>
      <c r="K7" s="1">
        <f>SUM('01班_HP集計:16班_HP集計'!K7)</f>
        <v>22</v>
      </c>
      <c r="L7" s="5">
        <f>SUM('01班_HP集計:16班_HP集計'!L7)</f>
        <v>101</v>
      </c>
      <c r="M7" s="93">
        <f t="shared" ref="M7:M11" si="0">SUM(H7:L7)</f>
        <v>228</v>
      </c>
      <c r="N7" s="4">
        <f>SUM('01班_HP集計:16班_HP集計'!M7)</f>
        <v>99</v>
      </c>
      <c r="O7" s="1">
        <f>SUM('01班_HP集計:16班_HP集計'!N7)</f>
        <v>5</v>
      </c>
      <c r="P7" s="5">
        <f>SUM('01班_HP集計:16班_HP集計'!O7)</f>
        <v>9</v>
      </c>
      <c r="Q7" s="74">
        <f>SUM('01班_HP集計:16班_HP集計'!P7)</f>
        <v>107</v>
      </c>
      <c r="R7" s="75">
        <f>SUM('01班_HP集計:16班_HP集計'!Q7)</f>
        <v>2</v>
      </c>
      <c r="S7" s="76">
        <f>SUM('01班_HP集計:16班_HP集計'!R7)</f>
        <v>4</v>
      </c>
      <c r="T7" s="74">
        <f>SUM('01班_HP集計:16班_HP集計'!S7)</f>
        <v>1</v>
      </c>
      <c r="U7" s="75">
        <f>SUM('01班_HP集計:16班_HP集計'!T7)</f>
        <v>22</v>
      </c>
      <c r="V7" s="75">
        <f>SUM('01班_HP集計:16班_HP集計'!U7)</f>
        <v>3</v>
      </c>
      <c r="W7" s="76">
        <f>SUM('01班_HP集計:16班_HP集計'!V7)</f>
        <v>92</v>
      </c>
      <c r="X7" s="74">
        <f>SUM('01班_HP集計:16班_HP集計'!W7)</f>
        <v>4</v>
      </c>
      <c r="Y7" s="75">
        <f>SUM('01班_HP集計:16班_HP集計'!X7)</f>
        <v>9</v>
      </c>
      <c r="Z7" s="75">
        <f>SUM('01班_HP集計:16班_HP集計'!Y7)</f>
        <v>33</v>
      </c>
      <c r="AA7" s="75">
        <f>SUM('01班_HP集計:16班_HP集計'!Z7)</f>
        <v>41</v>
      </c>
      <c r="AB7" s="76">
        <f>SUM('01班_HP集計:16班_HP集計'!AA7)</f>
        <v>18</v>
      </c>
      <c r="AC7" s="89"/>
      <c r="AD7" s="74">
        <f>SUM('01班_HP集計:16班_HP集計'!AB7)</f>
        <v>7</v>
      </c>
      <c r="AE7" s="75">
        <f>SUM('01班_HP集計:16班_HP集計'!AC7)</f>
        <v>4</v>
      </c>
      <c r="AF7" s="73">
        <f>SUM('01班_HP集計:16班_HP集計'!AD7)</f>
        <v>4</v>
      </c>
      <c r="AG7" s="76">
        <f>SUM('01班_HP集計:16班_HP集計'!AE7)</f>
        <v>5</v>
      </c>
    </row>
    <row r="8" spans="1:33" x14ac:dyDescent="0.15">
      <c r="B8" s="2">
        <v>70</v>
      </c>
      <c r="C8" s="3" t="s">
        <v>61</v>
      </c>
      <c r="D8" s="3">
        <v>75</v>
      </c>
      <c r="E8" s="3" t="s">
        <v>62</v>
      </c>
      <c r="F8" s="134"/>
      <c r="G8" s="131"/>
      <c r="H8" s="4">
        <f>SUM('01班_HP集計:16班_HP集計'!H8)</f>
        <v>0</v>
      </c>
      <c r="I8" s="1">
        <f>SUM('01班_HP集計:16班_HP集計'!I8)</f>
        <v>24</v>
      </c>
      <c r="J8" s="1">
        <f>SUM('01班_HP集計:16班_HP集計'!J8)</f>
        <v>149</v>
      </c>
      <c r="K8" s="1">
        <f>SUM('01班_HP集計:16班_HP集計'!K8)</f>
        <v>46</v>
      </c>
      <c r="L8" s="5">
        <f>SUM('01班_HP集計:16班_HP集計'!L8)</f>
        <v>163</v>
      </c>
      <c r="M8" s="93">
        <f t="shared" si="0"/>
        <v>382</v>
      </c>
      <c r="N8" s="4">
        <f>SUM('01班_HP集計:16班_HP集計'!M8)</f>
        <v>165</v>
      </c>
      <c r="O8" s="1">
        <f>SUM('01班_HP集計:16班_HP集計'!N8)</f>
        <v>5</v>
      </c>
      <c r="P8" s="5">
        <f>SUM('01班_HP集計:16班_HP集計'!O8)</f>
        <v>3</v>
      </c>
      <c r="Q8" s="74">
        <f>SUM('01班_HP集計:16班_HP集計'!P8)</f>
        <v>168</v>
      </c>
      <c r="R8" s="75">
        <f>SUM('01班_HP集計:16班_HP集計'!Q8)</f>
        <v>2</v>
      </c>
      <c r="S8" s="76">
        <f>SUM('01班_HP集計:16班_HP集計'!R8)</f>
        <v>3</v>
      </c>
      <c r="T8" s="74">
        <f>SUM('01班_HP集計:16班_HP集計'!S8)</f>
        <v>2</v>
      </c>
      <c r="U8" s="75">
        <f>SUM('01班_HP集計:16班_HP集計'!T8)</f>
        <v>54</v>
      </c>
      <c r="V8" s="75">
        <f>SUM('01班_HP集計:16班_HP集計'!U8)</f>
        <v>12</v>
      </c>
      <c r="W8" s="76">
        <f>SUM('01班_HP集計:16班_HP集計'!V8)</f>
        <v>141</v>
      </c>
      <c r="X8" s="74">
        <f>SUM('01班_HP集計:16班_HP集計'!W8)</f>
        <v>6</v>
      </c>
      <c r="Y8" s="75">
        <f>SUM('01班_HP集計:16班_HP集計'!X8)</f>
        <v>14</v>
      </c>
      <c r="Z8" s="75">
        <f>SUM('01班_HP集計:16班_HP集計'!Y8)</f>
        <v>35</v>
      </c>
      <c r="AA8" s="75">
        <f>SUM('01班_HP集計:16班_HP集計'!Z8)</f>
        <v>78</v>
      </c>
      <c r="AB8" s="76">
        <f>SUM('01班_HP集計:16班_HP集計'!AA8)</f>
        <v>37</v>
      </c>
      <c r="AC8" s="89"/>
      <c r="AD8" s="74">
        <f>SUM('01班_HP集計:16班_HP集計'!AB8)</f>
        <v>13</v>
      </c>
      <c r="AE8" s="75">
        <f>SUM('01班_HP集計:16班_HP集計'!AC8)</f>
        <v>14</v>
      </c>
      <c r="AF8" s="73">
        <f>SUM('01班_HP集計:16班_HP集計'!AD8)</f>
        <v>2</v>
      </c>
      <c r="AG8" s="76">
        <f>SUM('01班_HP集計:16班_HP集計'!AE8)</f>
        <v>6</v>
      </c>
    </row>
    <row r="9" spans="1:33" x14ac:dyDescent="0.15">
      <c r="B9" s="2">
        <v>65</v>
      </c>
      <c r="C9" s="3" t="s">
        <v>61</v>
      </c>
      <c r="D9" s="3">
        <v>70</v>
      </c>
      <c r="E9" s="3" t="s">
        <v>62</v>
      </c>
      <c r="F9" s="134"/>
      <c r="G9" s="131"/>
      <c r="H9" s="4">
        <f>SUM('01班_HP集計:16班_HP集計'!H9)</f>
        <v>1</v>
      </c>
      <c r="I9" s="1">
        <f>SUM('01班_HP集計:16班_HP集計'!I9)</f>
        <v>16</v>
      </c>
      <c r="J9" s="1">
        <f>SUM('01班_HP集計:16班_HP集計'!J9)</f>
        <v>113</v>
      </c>
      <c r="K9" s="1">
        <f>SUM('01班_HP集計:16班_HP集計'!K9)</f>
        <v>33</v>
      </c>
      <c r="L9" s="5">
        <f>SUM('01班_HP集計:16班_HP集計'!L9)</f>
        <v>113</v>
      </c>
      <c r="M9" s="93">
        <f t="shared" si="0"/>
        <v>276</v>
      </c>
      <c r="N9" s="4">
        <f>SUM('01班_HP集計:16班_HP集計'!M9)</f>
        <v>119</v>
      </c>
      <c r="O9" s="1">
        <f>SUM('01班_HP集計:16班_HP集計'!N9)</f>
        <v>2</v>
      </c>
      <c r="P9" s="5">
        <f>SUM('01班_HP集計:16班_HP集計'!O9)</f>
        <v>4</v>
      </c>
      <c r="Q9" s="74">
        <f>SUM('01班_HP集計:16班_HP集計'!P9)</f>
        <v>123</v>
      </c>
      <c r="R9" s="75">
        <f>SUM('01班_HP集計:16班_HP集計'!Q9)</f>
        <v>2</v>
      </c>
      <c r="S9" s="76">
        <f>SUM('01班_HP集計:16班_HP集計'!R9)</f>
        <v>1</v>
      </c>
      <c r="T9" s="74">
        <f>SUM('01班_HP集計:16班_HP集計'!S9)</f>
        <v>3</v>
      </c>
      <c r="U9" s="75">
        <f>SUM('01班_HP集計:16班_HP集計'!T9)</f>
        <v>39</v>
      </c>
      <c r="V9" s="75">
        <f>SUM('01班_HP集計:16班_HP集計'!U9)</f>
        <v>7</v>
      </c>
      <c r="W9" s="76">
        <f>SUM('01班_HP集計:16班_HP集計'!V9)</f>
        <v>100</v>
      </c>
      <c r="X9" s="74">
        <f>SUM('01班_HP集計:16班_HP集計'!W9)</f>
        <v>7</v>
      </c>
      <c r="Y9" s="75">
        <f>SUM('01班_HP集計:16班_HP集計'!X9)</f>
        <v>8</v>
      </c>
      <c r="Z9" s="75">
        <f>SUM('01班_HP集計:16班_HP集計'!Y9)</f>
        <v>12</v>
      </c>
      <c r="AA9" s="75">
        <f>SUM('01班_HP集計:16班_HP集計'!Z9)</f>
        <v>63</v>
      </c>
      <c r="AB9" s="76">
        <f>SUM('01班_HP集計:16班_HP集計'!AA9)</f>
        <v>30</v>
      </c>
      <c r="AC9" s="89"/>
      <c r="AD9" s="74">
        <f>SUM('01班_HP集計:16班_HP集計'!AB9)</f>
        <v>5</v>
      </c>
      <c r="AE9" s="75">
        <f>SUM('01班_HP集計:16班_HP集計'!AC9)</f>
        <v>14</v>
      </c>
      <c r="AF9" s="73">
        <f>SUM('01班_HP集計:16班_HP集計'!AD9)</f>
        <v>3</v>
      </c>
      <c r="AG9" s="76">
        <f>SUM('01班_HP集計:16班_HP集計'!AE9)</f>
        <v>8</v>
      </c>
    </row>
    <row r="10" spans="1:33" x14ac:dyDescent="0.15">
      <c r="B10" s="2">
        <v>60</v>
      </c>
      <c r="C10" s="3" t="s">
        <v>61</v>
      </c>
      <c r="D10" s="3">
        <v>65</v>
      </c>
      <c r="E10" s="3" t="s">
        <v>62</v>
      </c>
      <c r="F10" s="134"/>
      <c r="G10" s="131"/>
      <c r="H10" s="4">
        <f>SUM('01班_HP集計:16班_HP集計'!H10)</f>
        <v>0</v>
      </c>
      <c r="I10" s="1">
        <f>SUM('01班_HP集計:16班_HP集計'!I10)</f>
        <v>6</v>
      </c>
      <c r="J10" s="1">
        <f>SUM('01班_HP集計:16班_HP集計'!J10)</f>
        <v>93</v>
      </c>
      <c r="K10" s="1">
        <f>SUM('01班_HP集計:16班_HP集計'!K10)</f>
        <v>35</v>
      </c>
      <c r="L10" s="5">
        <f>SUM('01班_HP集計:16班_HP集計'!L10)</f>
        <v>91</v>
      </c>
      <c r="M10" s="93">
        <f t="shared" si="0"/>
        <v>225</v>
      </c>
      <c r="N10" s="4">
        <f>SUM('01班_HP集計:16班_HP集計'!M10)</f>
        <v>92</v>
      </c>
      <c r="O10" s="1">
        <f>SUM('01班_HP集計:16班_HP集計'!N10)</f>
        <v>1</v>
      </c>
      <c r="P10" s="5">
        <f>SUM('01班_HP集計:16班_HP集計'!O10)</f>
        <v>4</v>
      </c>
      <c r="Q10" s="74">
        <f>SUM('01班_HP集計:16班_HP集計'!P10)</f>
        <v>97</v>
      </c>
      <c r="R10" s="75">
        <f>SUM('01班_HP集計:16班_HP集計'!Q10)</f>
        <v>0</v>
      </c>
      <c r="S10" s="76">
        <f>SUM('01班_HP集計:16班_HP集計'!R10)</f>
        <v>0</v>
      </c>
      <c r="T10" s="74">
        <f>SUM('01班_HP集計:16班_HP集計'!S10)</f>
        <v>1</v>
      </c>
      <c r="U10" s="75">
        <f>SUM('01班_HP集計:16班_HP集計'!T10)</f>
        <v>46</v>
      </c>
      <c r="V10" s="75">
        <f>SUM('01班_HP集計:16班_HP集計'!U10)</f>
        <v>12</v>
      </c>
      <c r="W10" s="76">
        <f>SUM('01班_HP集計:16班_HP集計'!V10)</f>
        <v>71</v>
      </c>
      <c r="X10" s="74">
        <f>SUM('01班_HP集計:16班_HP集計'!W10)</f>
        <v>0</v>
      </c>
      <c r="Y10" s="75">
        <f>SUM('01班_HP集計:16班_HP集計'!X10)</f>
        <v>1</v>
      </c>
      <c r="Z10" s="75">
        <f>SUM('01班_HP集計:16班_HP集計'!Y10)</f>
        <v>13</v>
      </c>
      <c r="AA10" s="75">
        <f>SUM('01班_HP集計:16班_HP集計'!Z10)</f>
        <v>46</v>
      </c>
      <c r="AB10" s="76">
        <f>SUM('01班_HP集計:16班_HP集計'!AA10)</f>
        <v>36</v>
      </c>
      <c r="AC10" s="89"/>
      <c r="AD10" s="74">
        <f>SUM('01班_HP集計:16班_HP集計'!AB10)</f>
        <v>14</v>
      </c>
      <c r="AE10" s="75">
        <f>SUM('01班_HP集計:16班_HP集計'!AC10)</f>
        <v>10</v>
      </c>
      <c r="AF10" s="73">
        <f>SUM('01班_HP集計:16班_HP集計'!AD10)</f>
        <v>0</v>
      </c>
      <c r="AG10" s="76">
        <f>SUM('01班_HP集計:16班_HP集計'!AE10)</f>
        <v>13</v>
      </c>
    </row>
    <row r="11" spans="1:33" ht="14.25" thickBot="1" x14ac:dyDescent="0.2">
      <c r="B11" s="2"/>
      <c r="C11" s="3"/>
      <c r="D11" s="3">
        <v>60</v>
      </c>
      <c r="E11" s="3" t="s">
        <v>62</v>
      </c>
      <c r="F11" s="135"/>
      <c r="G11" s="132"/>
      <c r="H11" s="6">
        <f>SUM('01班_HP集計:16班_HP集計'!H11)</f>
        <v>0</v>
      </c>
      <c r="I11" s="7">
        <f>SUM('01班_HP集計:16班_HP集計'!I11)</f>
        <v>1</v>
      </c>
      <c r="J11" s="7">
        <f>SUM('01班_HP集計:16班_HP集計'!J11)</f>
        <v>13</v>
      </c>
      <c r="K11" s="7">
        <f>SUM('01班_HP集計:16班_HP集計'!K11)</f>
        <v>8</v>
      </c>
      <c r="L11" s="8">
        <f>SUM('01班_HP集計:16班_HP集計'!L11)</f>
        <v>12</v>
      </c>
      <c r="M11" s="93">
        <f t="shared" si="0"/>
        <v>34</v>
      </c>
      <c r="N11" s="6">
        <f>SUM('01班_HP集計:16班_HP集計'!M11)</f>
        <v>14</v>
      </c>
      <c r="O11" s="7">
        <f>SUM('01班_HP集計:16班_HP集計'!N11)</f>
        <v>0</v>
      </c>
      <c r="P11" s="8">
        <f>SUM('01班_HP集計:16班_HP集計'!O11)</f>
        <v>0</v>
      </c>
      <c r="Q11" s="77">
        <f>SUM('01班_HP集計:16班_HP集計'!P11)</f>
        <v>14</v>
      </c>
      <c r="R11" s="78">
        <f>SUM('01班_HP集計:16班_HP集計'!Q11)</f>
        <v>0</v>
      </c>
      <c r="S11" s="79">
        <f>SUM('01班_HP集計:16班_HP集計'!R11)</f>
        <v>0</v>
      </c>
      <c r="T11" s="77">
        <f>SUM('01班_HP集計:16班_HP集計'!S11)</f>
        <v>0</v>
      </c>
      <c r="U11" s="78">
        <f>SUM('01班_HP集計:16班_HP集計'!T11)</f>
        <v>6</v>
      </c>
      <c r="V11" s="78">
        <f>SUM('01班_HP集計:16班_HP集計'!U11)</f>
        <v>3</v>
      </c>
      <c r="W11" s="79">
        <f>SUM('01班_HP集計:16班_HP集計'!V11)</f>
        <v>10</v>
      </c>
      <c r="X11" s="77">
        <f>SUM('01班_HP集計:16班_HP集計'!W11)</f>
        <v>1</v>
      </c>
      <c r="Y11" s="78">
        <f>SUM('01班_HP集計:16班_HP集計'!X11)</f>
        <v>1</v>
      </c>
      <c r="Z11" s="78">
        <f>SUM('01班_HP集計:16班_HP集計'!Y11)</f>
        <v>2</v>
      </c>
      <c r="AA11" s="78">
        <f>SUM('01班_HP集計:16班_HP集計'!Z11)</f>
        <v>6</v>
      </c>
      <c r="AB11" s="79">
        <f>SUM('01班_HP集計:16班_HP集計'!AA11)</f>
        <v>4</v>
      </c>
      <c r="AC11" s="90"/>
      <c r="AD11" s="77">
        <f>SUM('01班_HP集計:16班_HP集計'!AB11)</f>
        <v>0</v>
      </c>
      <c r="AE11" s="78">
        <f>SUM('01班_HP集計:16班_HP集計'!AC11)</f>
        <v>1</v>
      </c>
      <c r="AF11" s="80">
        <f>SUM('01班_HP集計:16班_HP集計'!AD11)</f>
        <v>0</v>
      </c>
      <c r="AG11" s="79">
        <f>SUM('01班_HP集計:16班_HP集計'!AE11)</f>
        <v>3</v>
      </c>
    </row>
    <row r="12" spans="1:33" ht="14.25" thickBot="1" x14ac:dyDescent="0.2">
      <c r="H12" s="94">
        <f>SUM(H4:H11)</f>
        <v>6</v>
      </c>
      <c r="I12" s="94">
        <f t="shared" ref="I12:L12" si="1">SUM(I4:I11)</f>
        <v>84</v>
      </c>
      <c r="J12" s="94">
        <f t="shared" si="1"/>
        <v>521</v>
      </c>
      <c r="K12" s="94">
        <f t="shared" si="1"/>
        <v>160</v>
      </c>
      <c r="L12" s="94">
        <f t="shared" si="1"/>
        <v>563</v>
      </c>
      <c r="M12" s="94">
        <f>SUM(M4:M11)</f>
        <v>1270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x14ac:dyDescent="0.15">
      <c r="B13" s="106" t="s">
        <v>70</v>
      </c>
      <c r="C13" s="107"/>
      <c r="D13" s="107"/>
      <c r="E13" s="108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53" t="s">
        <v>135</v>
      </c>
      <c r="N13" s="114" t="s">
        <v>52</v>
      </c>
      <c r="O13" s="115"/>
      <c r="P13" s="119"/>
      <c r="Q13" s="120" t="s">
        <v>53</v>
      </c>
      <c r="R13" s="121"/>
      <c r="S13" s="122"/>
      <c r="T13" s="120" t="s">
        <v>55</v>
      </c>
      <c r="U13" s="123"/>
      <c r="V13" s="123"/>
      <c r="W13" s="124"/>
      <c r="X13" s="125" t="s">
        <v>54</v>
      </c>
      <c r="Y13" s="123"/>
      <c r="Z13" s="123"/>
      <c r="AA13" s="123"/>
      <c r="AB13" s="124"/>
      <c r="AC13" s="151" t="s">
        <v>136</v>
      </c>
      <c r="AD13" s="120" t="s">
        <v>56</v>
      </c>
      <c r="AE13" s="123"/>
      <c r="AF13" s="126"/>
      <c r="AG13" s="124"/>
    </row>
    <row r="14" spans="1:33" ht="54.75" thickBot="1" x14ac:dyDescent="0.2">
      <c r="B14" s="109"/>
      <c r="C14" s="110"/>
      <c r="D14" s="110"/>
      <c r="E14" s="111"/>
      <c r="F14" s="26" t="s">
        <v>30</v>
      </c>
      <c r="G14" s="21" t="s">
        <v>59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154"/>
      <c r="N14" s="26" t="s">
        <v>57</v>
      </c>
      <c r="O14" s="23" t="s">
        <v>137</v>
      </c>
      <c r="P14" s="21" t="s">
        <v>138</v>
      </c>
      <c r="Q14" s="26" t="s">
        <v>57</v>
      </c>
      <c r="R14" s="23" t="s">
        <v>137</v>
      </c>
      <c r="S14" s="21" t="s">
        <v>138</v>
      </c>
      <c r="T14" s="64" t="s">
        <v>33</v>
      </c>
      <c r="U14" s="65" t="s">
        <v>42</v>
      </c>
      <c r="V14" s="65" t="s">
        <v>43</v>
      </c>
      <c r="W14" s="66" t="s">
        <v>44</v>
      </c>
      <c r="X14" s="64" t="s">
        <v>45</v>
      </c>
      <c r="Y14" s="65" t="s">
        <v>46</v>
      </c>
      <c r="Z14" s="65" t="s">
        <v>47</v>
      </c>
      <c r="AA14" s="65" t="s">
        <v>48</v>
      </c>
      <c r="AB14" s="67" t="s">
        <v>49</v>
      </c>
      <c r="AC14" s="152"/>
      <c r="AD14" s="64" t="s">
        <v>50</v>
      </c>
      <c r="AE14" s="65" t="s">
        <v>34</v>
      </c>
      <c r="AF14" s="68" t="s">
        <v>35</v>
      </c>
      <c r="AG14" s="66" t="s">
        <v>36</v>
      </c>
    </row>
    <row r="15" spans="1:33" x14ac:dyDescent="0.15">
      <c r="B15" s="2">
        <v>90</v>
      </c>
      <c r="C15" s="3" t="s">
        <v>61</v>
      </c>
      <c r="D15" s="3"/>
      <c r="E15" s="3"/>
      <c r="F15" s="127" t="s">
        <v>23</v>
      </c>
      <c r="G15" s="130" t="s">
        <v>22</v>
      </c>
      <c r="H15" s="17">
        <f>SUM('01班_HP集計:16班_HP集計'!H15)</f>
        <v>0</v>
      </c>
      <c r="I15" s="10">
        <f>SUM('01班_HP集計:16班_HP集計'!I15)</f>
        <v>0</v>
      </c>
      <c r="J15" s="10">
        <f>SUM('01班_HP集計:16班_HP集計'!J15)</f>
        <v>0</v>
      </c>
      <c r="K15" s="10">
        <f>SUM('01班_HP集計:16班_HP集計'!K15)</f>
        <v>0</v>
      </c>
      <c r="L15" s="11">
        <f>SUM('01班_HP集計:16班_HP集計'!L15)</f>
        <v>0</v>
      </c>
      <c r="M15" s="92"/>
      <c r="N15" s="17">
        <f>SUM('01班_HP集計:16班_HP集計'!M15)</f>
        <v>0</v>
      </c>
      <c r="O15" s="10">
        <f>SUM('01班_HP集計:16班_HP集計'!N15)</f>
        <v>0</v>
      </c>
      <c r="P15" s="11">
        <f>SUM('01班_HP集計:16班_HP集計'!O15)</f>
        <v>0</v>
      </c>
      <c r="Q15" s="72">
        <f>SUM('01班_HP集計:16班_HP集計'!P15)</f>
        <v>0</v>
      </c>
      <c r="R15" s="70">
        <f>SUM('01班_HP集計:16班_HP集計'!Q15)</f>
        <v>0</v>
      </c>
      <c r="S15" s="71">
        <f>SUM('01班_HP集計:16班_HP集計'!R15)</f>
        <v>0</v>
      </c>
      <c r="T15" s="72">
        <f>SUM('01班_HP集計:16班_HP集計'!S15)</f>
        <v>0</v>
      </c>
      <c r="U15" s="70">
        <f>SUM('01班_HP集計:16班_HP集計'!T15)</f>
        <v>0</v>
      </c>
      <c r="V15" s="70">
        <f>SUM('01班_HP集計:16班_HP集計'!U15)</f>
        <v>0</v>
      </c>
      <c r="W15" s="71">
        <f>SUM('01班_HP集計:16班_HP集計'!V15)</f>
        <v>0</v>
      </c>
      <c r="X15" s="69">
        <f>SUM('01班_HP集計:16班_HP集計'!W15)</f>
        <v>0</v>
      </c>
      <c r="Y15" s="70">
        <f>SUM('01班_HP集計:16班_HP集計'!X15)</f>
        <v>0</v>
      </c>
      <c r="Z15" s="70">
        <f>SUM('01班_HP集計:16班_HP集計'!Y15)</f>
        <v>0</v>
      </c>
      <c r="AA15" s="70">
        <f>SUM('01班_HP集計:16班_HP集計'!Z15)</f>
        <v>0</v>
      </c>
      <c r="AB15" s="71">
        <f>SUM('01班_HP集計:16班_HP集計'!AA15)</f>
        <v>0</v>
      </c>
      <c r="AC15" s="88"/>
      <c r="AD15" s="69">
        <f>SUM('01班_HP集計:16班_HP集計'!AB15)</f>
        <v>0</v>
      </c>
      <c r="AE15" s="70">
        <f>SUM('01班_HP集計:16班_HP集計'!AC15)</f>
        <v>0</v>
      </c>
      <c r="AF15" s="73">
        <f>SUM('01班_HP集計:16班_HP集計'!AD15)</f>
        <v>0</v>
      </c>
      <c r="AG15" s="71">
        <f>SUM('01班_HP集計:16班_HP集計'!AE15)</f>
        <v>0</v>
      </c>
    </row>
    <row r="16" spans="1:33" x14ac:dyDescent="0.15">
      <c r="B16" s="2">
        <v>85</v>
      </c>
      <c r="C16" s="3" t="s">
        <v>61</v>
      </c>
      <c r="D16" s="3">
        <v>90</v>
      </c>
      <c r="E16" s="3" t="s">
        <v>62</v>
      </c>
      <c r="F16" s="128"/>
      <c r="G16" s="131"/>
      <c r="H16" s="4">
        <f>SUM('01班_HP集計:16班_HP集計'!H16)</f>
        <v>0</v>
      </c>
      <c r="I16" s="1">
        <f>SUM('01班_HP集計:16班_HP集計'!I16)</f>
        <v>0</v>
      </c>
      <c r="J16" s="1">
        <f>SUM('01班_HP集計:16班_HP集計'!J16)</f>
        <v>0</v>
      </c>
      <c r="K16" s="1">
        <f>SUM('01班_HP集計:16班_HP集計'!K16)</f>
        <v>0</v>
      </c>
      <c r="L16" s="5">
        <f>SUM('01班_HP集計:16班_HP集計'!L16)</f>
        <v>0</v>
      </c>
      <c r="M16" s="3"/>
      <c r="N16" s="4">
        <f>SUM('01班_HP集計:16班_HP集計'!M16)</f>
        <v>0</v>
      </c>
      <c r="O16" s="1">
        <f>SUM('01班_HP集計:16班_HP集計'!N16)</f>
        <v>0</v>
      </c>
      <c r="P16" s="5">
        <f>SUM('01班_HP集計:16班_HP集計'!O16)</f>
        <v>0</v>
      </c>
      <c r="Q16" s="74">
        <f>SUM('01班_HP集計:16班_HP集計'!P16)</f>
        <v>0</v>
      </c>
      <c r="R16" s="70">
        <f>SUM('01班_HP集計:16班_HP集計'!Q16)</f>
        <v>0</v>
      </c>
      <c r="S16" s="71">
        <f>SUM('01班_HP集計:16班_HP集計'!R16)</f>
        <v>0</v>
      </c>
      <c r="T16" s="74">
        <f>SUM('01班_HP集計:16班_HP集計'!S16)</f>
        <v>0</v>
      </c>
      <c r="U16" s="75">
        <f>SUM('01班_HP集計:16班_HP集計'!T16)</f>
        <v>0</v>
      </c>
      <c r="V16" s="75">
        <f>SUM('01班_HP集計:16班_HP集計'!U16)</f>
        <v>0</v>
      </c>
      <c r="W16" s="76">
        <f>SUM('01班_HP集計:16班_HP集計'!V16)</f>
        <v>0</v>
      </c>
      <c r="X16" s="74">
        <f>SUM('01班_HP集計:16班_HP集計'!W16)</f>
        <v>0</v>
      </c>
      <c r="Y16" s="75">
        <f>SUM('01班_HP集計:16班_HP集計'!X16)</f>
        <v>0</v>
      </c>
      <c r="Z16" s="75">
        <f>SUM('01班_HP集計:16班_HP集計'!Y16)</f>
        <v>0</v>
      </c>
      <c r="AA16" s="75">
        <f>SUM('01班_HP集計:16班_HP集計'!Z16)</f>
        <v>0</v>
      </c>
      <c r="AB16" s="76">
        <f>SUM('01班_HP集計:16班_HP集計'!AA16)</f>
        <v>0</v>
      </c>
      <c r="AC16" s="89"/>
      <c r="AD16" s="74">
        <f>SUM('01班_HP集計:16班_HP集計'!AB16)</f>
        <v>0</v>
      </c>
      <c r="AE16" s="75">
        <f>SUM('01班_HP集計:16班_HP集計'!AC16)</f>
        <v>0</v>
      </c>
      <c r="AF16" s="73">
        <f>SUM('01班_HP集計:16班_HP集計'!AD16)</f>
        <v>0</v>
      </c>
      <c r="AG16" s="76">
        <f>SUM('01班_HP集計:16班_HP集計'!AE16)</f>
        <v>0</v>
      </c>
    </row>
    <row r="17" spans="2:33" x14ac:dyDescent="0.15">
      <c r="B17" s="2">
        <v>80</v>
      </c>
      <c r="C17" s="3" t="s">
        <v>61</v>
      </c>
      <c r="D17" s="3">
        <v>85</v>
      </c>
      <c r="E17" s="3" t="s">
        <v>62</v>
      </c>
      <c r="F17" s="128"/>
      <c r="G17" s="131"/>
      <c r="H17" s="4">
        <f>SUM('01班_HP集計:16班_HP集計'!H17)</f>
        <v>0</v>
      </c>
      <c r="I17" s="1">
        <f>SUM('01班_HP集計:16班_HP集計'!I17)</f>
        <v>0</v>
      </c>
      <c r="J17" s="1">
        <f>SUM('01班_HP集計:16班_HP集計'!J17)</f>
        <v>0</v>
      </c>
      <c r="K17" s="1">
        <f>SUM('01班_HP集計:16班_HP集計'!K17)</f>
        <v>0</v>
      </c>
      <c r="L17" s="5">
        <f>SUM('01班_HP集計:16班_HP集計'!L17)</f>
        <v>0</v>
      </c>
      <c r="M17" s="3"/>
      <c r="N17" s="4">
        <f>SUM('01班_HP集計:16班_HP集計'!M17)</f>
        <v>0</v>
      </c>
      <c r="O17" s="1">
        <f>SUM('01班_HP集計:16班_HP集計'!N17)</f>
        <v>0</v>
      </c>
      <c r="P17" s="5">
        <f>SUM('01班_HP集計:16班_HP集計'!O17)</f>
        <v>0</v>
      </c>
      <c r="Q17" s="74">
        <f>SUM('01班_HP集計:16班_HP集計'!P17)</f>
        <v>0</v>
      </c>
      <c r="R17" s="70">
        <f>SUM('01班_HP集計:16班_HP集計'!Q17)</f>
        <v>0</v>
      </c>
      <c r="S17" s="71">
        <f>SUM('01班_HP集計:16班_HP集計'!R17)</f>
        <v>0</v>
      </c>
      <c r="T17" s="74">
        <f>SUM('01班_HP集計:16班_HP集計'!S17)</f>
        <v>0</v>
      </c>
      <c r="U17" s="75">
        <f>SUM('01班_HP集計:16班_HP集計'!T17)</f>
        <v>0</v>
      </c>
      <c r="V17" s="75">
        <f>SUM('01班_HP集計:16班_HP集計'!U17)</f>
        <v>0</v>
      </c>
      <c r="W17" s="76">
        <f>SUM('01班_HP集計:16班_HP集計'!V17)</f>
        <v>0</v>
      </c>
      <c r="X17" s="74">
        <f>SUM('01班_HP集計:16班_HP集計'!W17)</f>
        <v>0</v>
      </c>
      <c r="Y17" s="75">
        <f>SUM('01班_HP集計:16班_HP集計'!X17)</f>
        <v>0</v>
      </c>
      <c r="Z17" s="75">
        <f>SUM('01班_HP集計:16班_HP集計'!Y17)</f>
        <v>0</v>
      </c>
      <c r="AA17" s="75">
        <f>SUM('01班_HP集計:16班_HP集計'!Z17)</f>
        <v>0</v>
      </c>
      <c r="AB17" s="76">
        <f>SUM('01班_HP集計:16班_HP集計'!AA17)</f>
        <v>0</v>
      </c>
      <c r="AC17" s="89"/>
      <c r="AD17" s="74">
        <f>SUM('01班_HP集計:16班_HP集計'!AB17)</f>
        <v>0</v>
      </c>
      <c r="AE17" s="75">
        <f>SUM('01班_HP集計:16班_HP集計'!AC17)</f>
        <v>0</v>
      </c>
      <c r="AF17" s="73">
        <f>SUM('01班_HP集計:16班_HP集計'!AD17)</f>
        <v>0</v>
      </c>
      <c r="AG17" s="76">
        <f>SUM('01班_HP集計:16班_HP集計'!AE17)</f>
        <v>1</v>
      </c>
    </row>
    <row r="18" spans="2:33" x14ac:dyDescent="0.15">
      <c r="B18" s="2">
        <v>75</v>
      </c>
      <c r="C18" s="3" t="s">
        <v>61</v>
      </c>
      <c r="D18" s="3">
        <v>80</v>
      </c>
      <c r="E18" s="3" t="s">
        <v>62</v>
      </c>
      <c r="F18" s="128"/>
      <c r="G18" s="131"/>
      <c r="H18" s="4">
        <f>SUM('01班_HP集計:16班_HP集計'!H18)</f>
        <v>0</v>
      </c>
      <c r="I18" s="1">
        <f>SUM('01班_HP集計:16班_HP集計'!I18)</f>
        <v>0</v>
      </c>
      <c r="J18" s="1">
        <f>SUM('01班_HP集計:16班_HP集計'!J18)</f>
        <v>1</v>
      </c>
      <c r="K18" s="1">
        <f>SUM('01班_HP集計:16班_HP集計'!K18)</f>
        <v>0</v>
      </c>
      <c r="L18" s="5">
        <f>SUM('01班_HP集計:16班_HP集計'!L18)</f>
        <v>1</v>
      </c>
      <c r="M18" s="3"/>
      <c r="N18" s="4">
        <f>SUM('01班_HP集計:16班_HP集計'!M18)</f>
        <v>1</v>
      </c>
      <c r="O18" s="1">
        <f>SUM('01班_HP集計:16班_HP集計'!N18)</f>
        <v>0</v>
      </c>
      <c r="P18" s="5">
        <f>SUM('01班_HP集計:16班_HP集計'!O18)</f>
        <v>0</v>
      </c>
      <c r="Q18" s="74">
        <f>SUM('01班_HP集計:16班_HP集計'!P18)</f>
        <v>1</v>
      </c>
      <c r="R18" s="70">
        <f>SUM('01班_HP集計:16班_HP集計'!Q18)</f>
        <v>0</v>
      </c>
      <c r="S18" s="71">
        <f>SUM('01班_HP集計:16班_HP集計'!R18)</f>
        <v>0</v>
      </c>
      <c r="T18" s="74">
        <f>SUM('01班_HP集計:16班_HP集計'!S18)</f>
        <v>0</v>
      </c>
      <c r="U18" s="75">
        <f>SUM('01班_HP集計:16班_HP集計'!T18)</f>
        <v>0</v>
      </c>
      <c r="V18" s="75">
        <f>SUM('01班_HP集計:16班_HP集計'!U18)</f>
        <v>0</v>
      </c>
      <c r="W18" s="76">
        <f>SUM('01班_HP集計:16班_HP集計'!V18)</f>
        <v>1</v>
      </c>
      <c r="X18" s="74">
        <f>SUM('01班_HP集計:16班_HP集計'!W18)</f>
        <v>0</v>
      </c>
      <c r="Y18" s="75">
        <f>SUM('01班_HP集計:16班_HP集計'!X18)</f>
        <v>0</v>
      </c>
      <c r="Z18" s="75">
        <f>SUM('01班_HP集計:16班_HP集計'!Y18)</f>
        <v>0</v>
      </c>
      <c r="AA18" s="75">
        <f>SUM('01班_HP集計:16班_HP集計'!Z18)</f>
        <v>0</v>
      </c>
      <c r="AB18" s="76">
        <f>SUM('01班_HP集計:16班_HP集計'!AA18)</f>
        <v>1</v>
      </c>
      <c r="AC18" s="89"/>
      <c r="AD18" s="74">
        <f>SUM('01班_HP集計:16班_HP集計'!AB18)</f>
        <v>0</v>
      </c>
      <c r="AE18" s="75">
        <f>SUM('01班_HP集計:16班_HP集計'!AC18)</f>
        <v>0</v>
      </c>
      <c r="AF18" s="73">
        <f>SUM('01班_HP集計:16班_HP集計'!AD18)</f>
        <v>0</v>
      </c>
      <c r="AG18" s="76">
        <f>SUM('01班_HP集計:16班_HP集計'!AE18)</f>
        <v>1</v>
      </c>
    </row>
    <row r="19" spans="2:33" x14ac:dyDescent="0.15">
      <c r="B19" s="2">
        <v>70</v>
      </c>
      <c r="C19" s="3" t="s">
        <v>61</v>
      </c>
      <c r="D19" s="3">
        <v>75</v>
      </c>
      <c r="E19" s="3" t="s">
        <v>62</v>
      </c>
      <c r="F19" s="128"/>
      <c r="G19" s="131"/>
      <c r="H19" s="4">
        <f>SUM('01班_HP集計:16班_HP集計'!H19)</f>
        <v>0</v>
      </c>
      <c r="I19" s="1">
        <f>SUM('01班_HP集計:16班_HP集計'!I19)</f>
        <v>0</v>
      </c>
      <c r="J19" s="1">
        <f>SUM('01班_HP集計:16班_HP集計'!J19)</f>
        <v>2</v>
      </c>
      <c r="K19" s="1">
        <f>SUM('01班_HP集計:16班_HP集計'!K19)</f>
        <v>1</v>
      </c>
      <c r="L19" s="5">
        <f>SUM('01班_HP集計:16班_HP集計'!L19)</f>
        <v>1</v>
      </c>
      <c r="M19" s="3"/>
      <c r="N19" s="4">
        <f>SUM('01班_HP集計:16班_HP集計'!M19)</f>
        <v>0</v>
      </c>
      <c r="O19" s="1">
        <f>SUM('01班_HP集計:16班_HP集計'!N19)</f>
        <v>1</v>
      </c>
      <c r="P19" s="5">
        <f>SUM('01班_HP集計:16班_HP集計'!O19)</f>
        <v>1</v>
      </c>
      <c r="Q19" s="74">
        <f>SUM('01班_HP集計:16班_HP集計'!P19)</f>
        <v>1</v>
      </c>
      <c r="R19" s="70">
        <f>SUM('01班_HP集計:16班_HP集計'!Q19)</f>
        <v>1</v>
      </c>
      <c r="S19" s="71">
        <f>SUM('01班_HP集計:16班_HP集計'!R19)</f>
        <v>0</v>
      </c>
      <c r="T19" s="74">
        <f>SUM('01班_HP集計:16班_HP集計'!S19)</f>
        <v>0</v>
      </c>
      <c r="U19" s="75">
        <f>SUM('01班_HP集計:16班_HP集計'!T19)</f>
        <v>1</v>
      </c>
      <c r="V19" s="75">
        <f>SUM('01班_HP集計:16班_HP集計'!U19)</f>
        <v>0</v>
      </c>
      <c r="W19" s="76">
        <f>SUM('01班_HP集計:16班_HP集計'!V19)</f>
        <v>0</v>
      </c>
      <c r="X19" s="74">
        <f>SUM('01班_HP集計:16班_HP集計'!W19)</f>
        <v>0</v>
      </c>
      <c r="Y19" s="75">
        <f>SUM('01班_HP集計:16班_HP集計'!X19)</f>
        <v>0</v>
      </c>
      <c r="Z19" s="75">
        <f>SUM('01班_HP集計:16班_HP集計'!Y19)</f>
        <v>0</v>
      </c>
      <c r="AA19" s="75">
        <f>SUM('01班_HP集計:16班_HP集計'!Z19)</f>
        <v>0</v>
      </c>
      <c r="AB19" s="76">
        <f>SUM('01班_HP集計:16班_HP集計'!AA19)</f>
        <v>2</v>
      </c>
      <c r="AC19" s="89"/>
      <c r="AD19" s="74">
        <f>SUM('01班_HP集計:16班_HP集計'!AB19)</f>
        <v>0</v>
      </c>
      <c r="AE19" s="75">
        <f>SUM('01班_HP集計:16班_HP集計'!AC19)</f>
        <v>0</v>
      </c>
      <c r="AF19" s="73">
        <f>SUM('01班_HP集計:16班_HP集計'!AD19)</f>
        <v>0</v>
      </c>
      <c r="AG19" s="76">
        <f>SUM('01班_HP集計:16班_HP集計'!AE19)</f>
        <v>2</v>
      </c>
    </row>
    <row r="20" spans="2:33" x14ac:dyDescent="0.15">
      <c r="B20" s="2">
        <v>65</v>
      </c>
      <c r="C20" s="3" t="s">
        <v>61</v>
      </c>
      <c r="D20" s="3">
        <v>70</v>
      </c>
      <c r="E20" s="3" t="s">
        <v>62</v>
      </c>
      <c r="F20" s="128"/>
      <c r="G20" s="131"/>
      <c r="H20" s="4">
        <f>SUM('01班_HP集計:16班_HP集計'!H20)</f>
        <v>1</v>
      </c>
      <c r="I20" s="1">
        <f>SUM('01班_HP集計:16班_HP集計'!I20)</f>
        <v>0</v>
      </c>
      <c r="J20" s="1">
        <f>SUM('01班_HP集計:16班_HP集計'!J20)</f>
        <v>2</v>
      </c>
      <c r="K20" s="1">
        <f>SUM('01班_HP集計:16班_HP集計'!K20)</f>
        <v>0</v>
      </c>
      <c r="L20" s="5">
        <f>SUM('01班_HP集計:16班_HP集計'!L20)</f>
        <v>1</v>
      </c>
      <c r="M20" s="3"/>
      <c r="N20" s="4">
        <f>SUM('01班_HP集計:16班_HP集計'!M20)</f>
        <v>2</v>
      </c>
      <c r="O20" s="1">
        <f>SUM('01班_HP集計:16班_HP集計'!N20)</f>
        <v>0</v>
      </c>
      <c r="P20" s="5">
        <f>SUM('01班_HP集計:16班_HP集計'!O20)</f>
        <v>1</v>
      </c>
      <c r="Q20" s="74">
        <f>SUM('01班_HP集計:16班_HP集計'!P20)</f>
        <v>2</v>
      </c>
      <c r="R20" s="70">
        <f>SUM('01班_HP集計:16班_HP集計'!Q20)</f>
        <v>0</v>
      </c>
      <c r="S20" s="71">
        <f>SUM('01班_HP集計:16班_HP集計'!R20)</f>
        <v>1</v>
      </c>
      <c r="T20" s="74">
        <f>SUM('01班_HP集計:16班_HP集計'!S20)</f>
        <v>0</v>
      </c>
      <c r="U20" s="75">
        <f>SUM('01班_HP集計:16班_HP集計'!T20)</f>
        <v>1</v>
      </c>
      <c r="V20" s="75">
        <f>SUM('01班_HP集計:16班_HP集計'!U20)</f>
        <v>0</v>
      </c>
      <c r="W20" s="76">
        <f>SUM('01班_HP集計:16班_HP集計'!V20)</f>
        <v>0</v>
      </c>
      <c r="X20" s="74">
        <f>SUM('01班_HP集計:16班_HP集計'!W20)</f>
        <v>0</v>
      </c>
      <c r="Y20" s="75">
        <f>SUM('01班_HP集計:16班_HP集計'!X20)</f>
        <v>0</v>
      </c>
      <c r="Z20" s="75">
        <f>SUM('01班_HP集計:16班_HP集計'!Y20)</f>
        <v>0</v>
      </c>
      <c r="AA20" s="75">
        <f>SUM('01班_HP集計:16班_HP集計'!Z20)</f>
        <v>1</v>
      </c>
      <c r="AB20" s="76">
        <f>SUM('01班_HP集計:16班_HP集計'!AA20)</f>
        <v>2</v>
      </c>
      <c r="AC20" s="89"/>
      <c r="AD20" s="74">
        <f>SUM('01班_HP集計:16班_HP集計'!AB20)</f>
        <v>1</v>
      </c>
      <c r="AE20" s="75">
        <f>SUM('01班_HP集計:16班_HP集計'!AC20)</f>
        <v>0</v>
      </c>
      <c r="AF20" s="73">
        <f>SUM('01班_HP集計:16班_HP集計'!AD20)</f>
        <v>1</v>
      </c>
      <c r="AG20" s="76">
        <f>SUM('01班_HP集計:16班_HP集計'!AE20)</f>
        <v>4</v>
      </c>
    </row>
    <row r="21" spans="2:33" x14ac:dyDescent="0.15">
      <c r="B21" s="2">
        <v>60</v>
      </c>
      <c r="C21" s="3" t="s">
        <v>61</v>
      </c>
      <c r="D21" s="3">
        <v>65</v>
      </c>
      <c r="E21" s="3" t="s">
        <v>62</v>
      </c>
      <c r="F21" s="128"/>
      <c r="G21" s="131"/>
      <c r="H21" s="4">
        <f>SUM('01班_HP集計:16班_HP集計'!H21)</f>
        <v>0</v>
      </c>
      <c r="I21" s="1">
        <f>SUM('01班_HP集計:16班_HP集計'!I21)</f>
        <v>0</v>
      </c>
      <c r="J21" s="1">
        <f>SUM('01班_HP集計:16班_HP集計'!J21)</f>
        <v>1</v>
      </c>
      <c r="K21" s="1">
        <f>SUM('01班_HP集計:16班_HP集計'!K21)</f>
        <v>0</v>
      </c>
      <c r="L21" s="5">
        <f>SUM('01班_HP集計:16班_HP集計'!L21)</f>
        <v>1</v>
      </c>
      <c r="M21" s="3"/>
      <c r="N21" s="4">
        <f>SUM('01班_HP集計:16班_HP集計'!M21)</f>
        <v>1</v>
      </c>
      <c r="O21" s="1">
        <f>SUM('01班_HP集計:16班_HP集計'!N21)</f>
        <v>0</v>
      </c>
      <c r="P21" s="5">
        <f>SUM('01班_HP集計:16班_HP集計'!O21)</f>
        <v>0</v>
      </c>
      <c r="Q21" s="74">
        <f>SUM('01班_HP集計:16班_HP集計'!P21)</f>
        <v>1</v>
      </c>
      <c r="R21" s="70">
        <f>SUM('01班_HP集計:16班_HP集計'!Q21)</f>
        <v>0</v>
      </c>
      <c r="S21" s="71">
        <f>SUM('01班_HP集計:16班_HP集計'!R21)</f>
        <v>1</v>
      </c>
      <c r="T21" s="74">
        <f>SUM('01班_HP集計:16班_HP集計'!S21)</f>
        <v>0</v>
      </c>
      <c r="U21" s="75">
        <f>SUM('01班_HP集計:16班_HP集計'!T21)</f>
        <v>0</v>
      </c>
      <c r="V21" s="75">
        <f>SUM('01班_HP集計:16班_HP集計'!U21)</f>
        <v>0</v>
      </c>
      <c r="W21" s="76">
        <f>SUM('01班_HP集計:16班_HP集計'!V21)</f>
        <v>1</v>
      </c>
      <c r="X21" s="74">
        <f>SUM('01班_HP集計:16班_HP集計'!W21)</f>
        <v>0</v>
      </c>
      <c r="Y21" s="75">
        <f>SUM('01班_HP集計:16班_HP集計'!X21)</f>
        <v>0</v>
      </c>
      <c r="Z21" s="75">
        <f>SUM('01班_HP集計:16班_HP集計'!Y21)</f>
        <v>0</v>
      </c>
      <c r="AA21" s="75">
        <f>SUM('01班_HP集計:16班_HP集計'!Z21)</f>
        <v>0</v>
      </c>
      <c r="AB21" s="76">
        <f>SUM('01班_HP集計:16班_HP集計'!AA21)</f>
        <v>1</v>
      </c>
      <c r="AC21" s="89"/>
      <c r="AD21" s="74">
        <f>SUM('01班_HP集計:16班_HP集計'!AB21)</f>
        <v>0</v>
      </c>
      <c r="AE21" s="75">
        <f>SUM('01班_HP集計:16班_HP集計'!AC21)</f>
        <v>1</v>
      </c>
      <c r="AF21" s="73">
        <f>SUM('01班_HP集計:16班_HP集計'!AD21)</f>
        <v>0</v>
      </c>
      <c r="AG21" s="76">
        <f>SUM('01班_HP集計:16班_HP集計'!AE21)</f>
        <v>5</v>
      </c>
    </row>
    <row r="22" spans="2:33" ht="14.25" thickBot="1" x14ac:dyDescent="0.2">
      <c r="B22" s="2"/>
      <c r="C22" s="3"/>
      <c r="D22" s="3">
        <v>60</v>
      </c>
      <c r="E22" s="3" t="s">
        <v>62</v>
      </c>
      <c r="F22" s="129"/>
      <c r="G22" s="132"/>
      <c r="H22" s="6">
        <f>SUM('01班_HP集計:16班_HP集計'!H22)</f>
        <v>0</v>
      </c>
      <c r="I22" s="7">
        <f>SUM('01班_HP集計:16班_HP集計'!I22)</f>
        <v>0</v>
      </c>
      <c r="J22" s="7">
        <f>SUM('01班_HP集計:16班_HP集計'!J22)</f>
        <v>0</v>
      </c>
      <c r="K22" s="7">
        <f>SUM('01班_HP集計:16班_HP集計'!K22)</f>
        <v>0</v>
      </c>
      <c r="L22" s="8">
        <f>SUM('01班_HP集計:16班_HP集計'!L22)</f>
        <v>0</v>
      </c>
      <c r="M22" s="87"/>
      <c r="N22" s="6">
        <f>SUM('01班_HP集計:16班_HP集計'!M22)</f>
        <v>0</v>
      </c>
      <c r="O22" s="7">
        <f>SUM('01班_HP集計:16班_HP集計'!N22)</f>
        <v>0</v>
      </c>
      <c r="P22" s="8">
        <f>SUM('01班_HP集計:16班_HP集計'!O22)</f>
        <v>0</v>
      </c>
      <c r="Q22" s="77">
        <f>SUM('01班_HP集計:16班_HP集計'!P22)</f>
        <v>0</v>
      </c>
      <c r="R22" s="78">
        <f>SUM('01班_HP集計:16班_HP集計'!Q22)</f>
        <v>0</v>
      </c>
      <c r="S22" s="79">
        <f>SUM('01班_HP集計:16班_HP集計'!R22)</f>
        <v>0</v>
      </c>
      <c r="T22" s="77">
        <f>SUM('01班_HP集計:16班_HP集計'!S22)</f>
        <v>0</v>
      </c>
      <c r="U22" s="78">
        <f>SUM('01班_HP集計:16班_HP集計'!T22)</f>
        <v>0</v>
      </c>
      <c r="V22" s="78">
        <f>SUM('01班_HP集計:16班_HP集計'!U22)</f>
        <v>0</v>
      </c>
      <c r="W22" s="79">
        <f>SUM('01班_HP集計:16班_HP集計'!V22)</f>
        <v>0</v>
      </c>
      <c r="X22" s="77">
        <f>SUM('01班_HP集計:16班_HP集計'!W22)</f>
        <v>0</v>
      </c>
      <c r="Y22" s="78">
        <f>SUM('01班_HP集計:16班_HP集計'!X22)</f>
        <v>0</v>
      </c>
      <c r="Z22" s="78">
        <f>SUM('01班_HP集計:16班_HP集計'!Y22)</f>
        <v>0</v>
      </c>
      <c r="AA22" s="78">
        <f>SUM('01班_HP集計:16班_HP集計'!Z22)</f>
        <v>0</v>
      </c>
      <c r="AB22" s="79">
        <f>SUM('01班_HP集計:16班_HP集計'!AA22)</f>
        <v>0</v>
      </c>
      <c r="AC22" s="90"/>
      <c r="AD22" s="77">
        <f>SUM('01班_HP集計:16班_HP集計'!AB22)</f>
        <v>0</v>
      </c>
      <c r="AE22" s="78">
        <f>SUM('01班_HP集計:16班_HP集計'!AC22)</f>
        <v>0</v>
      </c>
      <c r="AF22" s="80">
        <f>SUM('01班_HP集計:16班_HP集計'!AD22)</f>
        <v>0</v>
      </c>
      <c r="AG22" s="79">
        <f>SUM('01班_HP集計:16班_HP集計'!AE22)</f>
        <v>0</v>
      </c>
    </row>
    <row r="23" spans="2:33" ht="14.25" thickBot="1" x14ac:dyDescent="0.2">
      <c r="H23" s="94">
        <f>SUM(H15:H22)</f>
        <v>1</v>
      </c>
      <c r="I23" s="94">
        <f t="shared" ref="I23:K23" si="2">SUM(I15:I22)</f>
        <v>0</v>
      </c>
      <c r="J23" s="94">
        <f t="shared" si="2"/>
        <v>6</v>
      </c>
      <c r="K23" s="94">
        <f t="shared" si="2"/>
        <v>1</v>
      </c>
      <c r="L23" s="94">
        <f>SUM(L15:L22)</f>
        <v>4</v>
      </c>
      <c r="M23" s="94"/>
      <c r="N23" s="94">
        <f>SUM(N15:N22)</f>
        <v>4</v>
      </c>
      <c r="O23" s="94">
        <f t="shared" ref="O23:AG23" si="3">SUM(O15:O22)</f>
        <v>1</v>
      </c>
      <c r="P23" s="94">
        <f t="shared" si="3"/>
        <v>2</v>
      </c>
      <c r="Q23" s="94">
        <f t="shared" si="3"/>
        <v>5</v>
      </c>
      <c r="R23" s="94">
        <f t="shared" si="3"/>
        <v>1</v>
      </c>
      <c r="S23" s="94">
        <f t="shared" si="3"/>
        <v>2</v>
      </c>
      <c r="T23" s="94">
        <f t="shared" si="3"/>
        <v>0</v>
      </c>
      <c r="U23" s="94">
        <f t="shared" si="3"/>
        <v>2</v>
      </c>
      <c r="V23" s="94">
        <f t="shared" si="3"/>
        <v>0</v>
      </c>
      <c r="W23" s="94">
        <f t="shared" si="3"/>
        <v>2</v>
      </c>
      <c r="X23" s="94">
        <f t="shared" si="3"/>
        <v>0</v>
      </c>
      <c r="Y23" s="94">
        <f t="shared" si="3"/>
        <v>0</v>
      </c>
      <c r="Z23" s="94">
        <f t="shared" si="3"/>
        <v>0</v>
      </c>
      <c r="AA23" s="94">
        <f t="shared" si="3"/>
        <v>1</v>
      </c>
      <c r="AB23" s="94">
        <f t="shared" si="3"/>
        <v>6</v>
      </c>
      <c r="AC23" s="94">
        <f t="shared" si="3"/>
        <v>0</v>
      </c>
      <c r="AD23" s="94">
        <f t="shared" si="3"/>
        <v>1</v>
      </c>
      <c r="AE23" s="94">
        <f t="shared" si="3"/>
        <v>1</v>
      </c>
      <c r="AF23" s="94">
        <f t="shared" si="3"/>
        <v>1</v>
      </c>
      <c r="AG23" s="94">
        <f t="shared" si="3"/>
        <v>13</v>
      </c>
    </row>
    <row r="24" spans="2:33" x14ac:dyDescent="0.15">
      <c r="B24" s="106" t="s">
        <v>70</v>
      </c>
      <c r="C24" s="107"/>
      <c r="D24" s="107"/>
      <c r="E24" s="108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53" t="s">
        <v>135</v>
      </c>
      <c r="N24" s="114" t="s">
        <v>52</v>
      </c>
      <c r="O24" s="115"/>
      <c r="P24" s="119"/>
      <c r="Q24" s="120" t="s">
        <v>53</v>
      </c>
      <c r="R24" s="121"/>
      <c r="S24" s="122"/>
      <c r="T24" s="120" t="s">
        <v>55</v>
      </c>
      <c r="U24" s="123"/>
      <c r="V24" s="123"/>
      <c r="W24" s="124"/>
      <c r="X24" s="125" t="s">
        <v>54</v>
      </c>
      <c r="Y24" s="123"/>
      <c r="Z24" s="123"/>
      <c r="AA24" s="123"/>
      <c r="AB24" s="124"/>
      <c r="AC24" s="151" t="s">
        <v>136</v>
      </c>
      <c r="AD24" s="120" t="s">
        <v>56</v>
      </c>
      <c r="AE24" s="123"/>
      <c r="AF24" s="126"/>
      <c r="AG24" s="124"/>
    </row>
    <row r="25" spans="2:33" ht="54.75" thickBot="1" x14ac:dyDescent="0.2">
      <c r="B25" s="109"/>
      <c r="C25" s="110"/>
      <c r="D25" s="110"/>
      <c r="E25" s="111"/>
      <c r="F25" s="26" t="s">
        <v>30</v>
      </c>
      <c r="G25" s="21" t="s">
        <v>59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154"/>
      <c r="N25" s="26" t="s">
        <v>57</v>
      </c>
      <c r="O25" s="23" t="s">
        <v>137</v>
      </c>
      <c r="P25" s="21" t="s">
        <v>138</v>
      </c>
      <c r="Q25" s="26" t="s">
        <v>57</v>
      </c>
      <c r="R25" s="23" t="s">
        <v>137</v>
      </c>
      <c r="S25" s="21" t="s">
        <v>138</v>
      </c>
      <c r="T25" s="64" t="s">
        <v>33</v>
      </c>
      <c r="U25" s="65" t="s">
        <v>42</v>
      </c>
      <c r="V25" s="65" t="s">
        <v>43</v>
      </c>
      <c r="W25" s="66" t="s">
        <v>44</v>
      </c>
      <c r="X25" s="64" t="s">
        <v>45</v>
      </c>
      <c r="Y25" s="65" t="s">
        <v>46</v>
      </c>
      <c r="Z25" s="65" t="s">
        <v>47</v>
      </c>
      <c r="AA25" s="65" t="s">
        <v>48</v>
      </c>
      <c r="AB25" s="67" t="s">
        <v>49</v>
      </c>
      <c r="AC25" s="152"/>
      <c r="AD25" s="64" t="s">
        <v>50</v>
      </c>
      <c r="AE25" s="65" t="s">
        <v>34</v>
      </c>
      <c r="AF25" s="68" t="s">
        <v>35</v>
      </c>
      <c r="AG25" s="66" t="s">
        <v>36</v>
      </c>
    </row>
    <row r="26" spans="2:33" x14ac:dyDescent="0.15">
      <c r="B26" s="2">
        <v>90</v>
      </c>
      <c r="C26" s="3" t="s">
        <v>61</v>
      </c>
      <c r="D26" s="3"/>
      <c r="E26" s="3"/>
      <c r="F26" s="127" t="s">
        <v>22</v>
      </c>
      <c r="G26" s="130" t="s">
        <v>23</v>
      </c>
      <c r="H26" s="17">
        <f>SUM('01班_HP集計:16班_HP集計'!H26)</f>
        <v>0</v>
      </c>
      <c r="I26" s="10">
        <f>SUM('01班_HP集計:16班_HP集計'!I26)</f>
        <v>0</v>
      </c>
      <c r="J26" s="10">
        <f>SUM('01班_HP集計:16班_HP集計'!J26)</f>
        <v>1</v>
      </c>
      <c r="K26" s="10">
        <f>SUM('01班_HP集計:16班_HP集計'!K26)</f>
        <v>1</v>
      </c>
      <c r="L26" s="11">
        <f>SUM('01班_HP集計:16班_HP集計'!L26)</f>
        <v>1</v>
      </c>
      <c r="M26" s="92"/>
      <c r="N26" s="17">
        <f>SUM('01班_HP集計:16班_HP集計'!M26)</f>
        <v>1</v>
      </c>
      <c r="O26" s="10">
        <f>SUM('01班_HP集計:16班_HP集計'!N26)</f>
        <v>0</v>
      </c>
      <c r="P26" s="11">
        <f>SUM('01班_HP集計:16班_HP集計'!O26)</f>
        <v>0</v>
      </c>
      <c r="Q26" s="72">
        <f>SUM('01班_HP集計:16班_HP集計'!P26)</f>
        <v>1</v>
      </c>
      <c r="R26" s="70">
        <f>SUM('01班_HP集計:16班_HP集計'!Q26)</f>
        <v>0</v>
      </c>
      <c r="S26" s="71">
        <f>SUM('01班_HP集計:16班_HP集計'!R26)</f>
        <v>0</v>
      </c>
      <c r="T26" s="72">
        <f>SUM('01班_HP集計:16班_HP集計'!S26)</f>
        <v>0</v>
      </c>
      <c r="U26" s="70">
        <f>SUM('01班_HP集計:16班_HP集計'!T26)</f>
        <v>1</v>
      </c>
      <c r="V26" s="70">
        <f>SUM('01班_HP集計:16班_HP集計'!U26)</f>
        <v>1</v>
      </c>
      <c r="W26" s="71">
        <f>SUM('01班_HP集計:16班_HP集計'!V26)</f>
        <v>1</v>
      </c>
      <c r="X26" s="69">
        <f>SUM('01班_HP集計:16班_HP集計'!W26)</f>
        <v>0</v>
      </c>
      <c r="Y26" s="70">
        <f>SUM('01班_HP集計:16班_HP集計'!X26)</f>
        <v>0</v>
      </c>
      <c r="Z26" s="70">
        <f>SUM('01班_HP集計:16班_HP集計'!Y26)</f>
        <v>1</v>
      </c>
      <c r="AA26" s="70">
        <f>SUM('01班_HP集計:16班_HP集計'!Z26)</f>
        <v>0</v>
      </c>
      <c r="AB26" s="71">
        <f>SUM('01班_HP集計:16班_HP集計'!AA26)</f>
        <v>0</v>
      </c>
      <c r="AC26" s="88"/>
      <c r="AD26" s="69">
        <f>SUM('01班_HP集計:16班_HP集計'!AB26)</f>
        <v>0</v>
      </c>
      <c r="AE26" s="70">
        <f>SUM('01班_HP集計:16班_HP集計'!AC26)</f>
        <v>0</v>
      </c>
      <c r="AF26" s="73">
        <f>SUM('01班_HP集計:16班_HP集計'!AD26)</f>
        <v>0</v>
      </c>
      <c r="AG26" s="71">
        <f>SUM('01班_HP集計:16班_HP集計'!AE26)</f>
        <v>0</v>
      </c>
    </row>
    <row r="27" spans="2:33" x14ac:dyDescent="0.15">
      <c r="B27" s="2">
        <v>85</v>
      </c>
      <c r="C27" s="3" t="s">
        <v>61</v>
      </c>
      <c r="D27" s="3">
        <v>90</v>
      </c>
      <c r="E27" s="3" t="s">
        <v>62</v>
      </c>
      <c r="F27" s="128"/>
      <c r="G27" s="131"/>
      <c r="H27" s="4">
        <f>SUM('01班_HP集計:16班_HP集計'!H27)</f>
        <v>1</v>
      </c>
      <c r="I27" s="1">
        <f>SUM('01班_HP集計:16班_HP集計'!I27)</f>
        <v>1</v>
      </c>
      <c r="J27" s="1">
        <f>SUM('01班_HP集計:16班_HP集計'!J27)</f>
        <v>2</v>
      </c>
      <c r="K27" s="1">
        <f>SUM('01班_HP集計:16班_HP集計'!K27)</f>
        <v>0</v>
      </c>
      <c r="L27" s="5">
        <f>SUM('01班_HP集計:16班_HP集計'!L27)</f>
        <v>3</v>
      </c>
      <c r="M27" s="3"/>
      <c r="N27" s="4">
        <f>SUM('01班_HP集計:16班_HP集計'!M27)</f>
        <v>2</v>
      </c>
      <c r="O27" s="1">
        <f>SUM('01班_HP集計:16班_HP集計'!N27)</f>
        <v>0</v>
      </c>
      <c r="P27" s="5">
        <f>SUM('01班_HP集計:16班_HP集計'!O27)</f>
        <v>1</v>
      </c>
      <c r="Q27" s="74">
        <f>SUM('01班_HP集計:16班_HP集計'!P27)</f>
        <v>2</v>
      </c>
      <c r="R27" s="75">
        <f>SUM('01班_HP集計:16班_HP集計'!Q27)</f>
        <v>0</v>
      </c>
      <c r="S27" s="76">
        <f>SUM('01班_HP集計:16班_HP集計'!R27)</f>
        <v>1</v>
      </c>
      <c r="T27" s="74">
        <f>SUM('01班_HP集計:16班_HP集計'!S27)</f>
        <v>0</v>
      </c>
      <c r="U27" s="75">
        <f>SUM('01班_HP集計:16班_HP集計'!T27)</f>
        <v>0</v>
      </c>
      <c r="V27" s="75">
        <f>SUM('01班_HP集計:16班_HP集計'!U27)</f>
        <v>0</v>
      </c>
      <c r="W27" s="76">
        <f>SUM('01班_HP集計:16班_HP集計'!V27)</f>
        <v>3</v>
      </c>
      <c r="X27" s="74">
        <f>SUM('01班_HP集計:16班_HP集計'!W27)</f>
        <v>0</v>
      </c>
      <c r="Y27" s="75">
        <f>SUM('01班_HP集計:16班_HP集計'!X27)</f>
        <v>0</v>
      </c>
      <c r="Z27" s="75">
        <f>SUM('01班_HP集計:16班_HP集計'!Y27)</f>
        <v>0</v>
      </c>
      <c r="AA27" s="75">
        <f>SUM('01班_HP集計:16班_HP集計'!Z27)</f>
        <v>3</v>
      </c>
      <c r="AB27" s="76">
        <f>SUM('01班_HP集計:16班_HP集計'!AA27)</f>
        <v>0</v>
      </c>
      <c r="AC27" s="89"/>
      <c r="AD27" s="74">
        <f>SUM('01班_HP集計:16班_HP集計'!AB27)</f>
        <v>0</v>
      </c>
      <c r="AE27" s="75">
        <f>SUM('01班_HP集計:16班_HP集計'!AC27)</f>
        <v>0</v>
      </c>
      <c r="AF27" s="73">
        <f>SUM('01班_HP集計:16班_HP集計'!AD27)</f>
        <v>0</v>
      </c>
      <c r="AG27" s="76">
        <f>SUM('01班_HP集計:16班_HP集計'!AE27)</f>
        <v>0</v>
      </c>
    </row>
    <row r="28" spans="2:33" x14ac:dyDescent="0.15">
      <c r="B28" s="2">
        <v>80</v>
      </c>
      <c r="C28" s="3" t="s">
        <v>61</v>
      </c>
      <c r="D28" s="3">
        <v>85</v>
      </c>
      <c r="E28" s="3" t="s">
        <v>62</v>
      </c>
      <c r="F28" s="128"/>
      <c r="G28" s="131"/>
      <c r="H28" s="4">
        <f>SUM('01班_HP集計:16班_HP集計'!H28)</f>
        <v>1</v>
      </c>
      <c r="I28" s="1">
        <f>SUM('01班_HP集計:16班_HP集計'!I28)</f>
        <v>5</v>
      </c>
      <c r="J28" s="1">
        <f>SUM('01班_HP集計:16班_HP集計'!J28)</f>
        <v>10</v>
      </c>
      <c r="K28" s="1">
        <f>SUM('01班_HP集計:16班_HP集計'!K28)</f>
        <v>1</v>
      </c>
      <c r="L28" s="5">
        <f>SUM('01班_HP集計:16班_HP集計'!L28)</f>
        <v>6</v>
      </c>
      <c r="M28" s="3"/>
      <c r="N28" s="4">
        <f>SUM('01班_HP集計:16班_HP集計'!M28)</f>
        <v>5</v>
      </c>
      <c r="O28" s="1">
        <f>SUM('01班_HP集計:16班_HP集計'!N28)</f>
        <v>5</v>
      </c>
      <c r="P28" s="5">
        <f>SUM('01班_HP集計:16班_HP集計'!O28)</f>
        <v>3</v>
      </c>
      <c r="Q28" s="74">
        <f>SUM('01班_HP集計:16班_HP集計'!P28)</f>
        <v>13</v>
      </c>
      <c r="R28" s="75">
        <f>SUM('01班_HP集計:16班_HP集計'!Q28)</f>
        <v>0</v>
      </c>
      <c r="S28" s="76">
        <f>SUM('01班_HP集計:16班_HP集計'!R28)</f>
        <v>1</v>
      </c>
      <c r="T28" s="74">
        <f>SUM('01班_HP集計:16班_HP集計'!S28)</f>
        <v>1</v>
      </c>
      <c r="U28" s="75">
        <f>SUM('01班_HP集計:16班_HP集計'!T28)</f>
        <v>5</v>
      </c>
      <c r="V28" s="75">
        <f>SUM('01班_HP集計:16班_HP集計'!U28)</f>
        <v>1</v>
      </c>
      <c r="W28" s="76">
        <f>SUM('01班_HP集計:16班_HP集計'!V28)</f>
        <v>5</v>
      </c>
      <c r="X28" s="74">
        <f>SUM('01班_HP集計:16班_HP集計'!W28)</f>
        <v>0</v>
      </c>
      <c r="Y28" s="75">
        <f>SUM('01班_HP集計:16班_HP集計'!X28)</f>
        <v>2</v>
      </c>
      <c r="Z28" s="75">
        <f>SUM('01班_HP集計:16班_HP集計'!Y28)</f>
        <v>2</v>
      </c>
      <c r="AA28" s="75">
        <f>SUM('01班_HP集計:16班_HP集計'!Z28)</f>
        <v>4</v>
      </c>
      <c r="AB28" s="76">
        <f>SUM('01班_HP集計:16班_HP集計'!AA28)</f>
        <v>5</v>
      </c>
      <c r="AC28" s="89"/>
      <c r="AD28" s="74">
        <f>SUM('01班_HP集計:16班_HP集計'!AB28)</f>
        <v>0</v>
      </c>
      <c r="AE28" s="75">
        <f>SUM('01班_HP集計:16班_HP集計'!AC28)</f>
        <v>0</v>
      </c>
      <c r="AF28" s="73">
        <f>SUM('01班_HP集計:16班_HP集計'!AD28)</f>
        <v>2</v>
      </c>
      <c r="AG28" s="76">
        <f>SUM('01班_HP集計:16班_HP集計'!AE28)</f>
        <v>1</v>
      </c>
    </row>
    <row r="29" spans="2:33" x14ac:dyDescent="0.15">
      <c r="B29" s="2">
        <v>75</v>
      </c>
      <c r="C29" s="3" t="s">
        <v>61</v>
      </c>
      <c r="D29" s="3">
        <v>80</v>
      </c>
      <c r="E29" s="3" t="s">
        <v>62</v>
      </c>
      <c r="F29" s="128"/>
      <c r="G29" s="131"/>
      <c r="H29" s="4">
        <f>SUM('01班_HP集計:16班_HP集計'!H29)</f>
        <v>0</v>
      </c>
      <c r="I29" s="1">
        <f>SUM('01班_HP集計:16班_HP集計'!I29)</f>
        <v>5</v>
      </c>
      <c r="J29" s="1">
        <f>SUM('01班_HP集計:16班_HP集計'!J29)</f>
        <v>9</v>
      </c>
      <c r="K29" s="1">
        <f>SUM('01班_HP集計:16班_HP集計'!K29)</f>
        <v>2</v>
      </c>
      <c r="L29" s="5">
        <f>SUM('01班_HP集計:16班_HP集計'!L29)</f>
        <v>11</v>
      </c>
      <c r="M29" s="3"/>
      <c r="N29" s="4">
        <f>SUM('01班_HP集計:16班_HP集計'!M29)</f>
        <v>7</v>
      </c>
      <c r="O29" s="1">
        <f>SUM('01班_HP集計:16班_HP集計'!N29)</f>
        <v>2</v>
      </c>
      <c r="P29" s="5">
        <f>SUM('01班_HP集計:16班_HP集計'!O29)</f>
        <v>5</v>
      </c>
      <c r="Q29" s="74">
        <f>SUM('01班_HP集計:16班_HP集計'!P29)</f>
        <v>12</v>
      </c>
      <c r="R29" s="75">
        <f>SUM('01班_HP集計:16班_HP集計'!Q29)</f>
        <v>1</v>
      </c>
      <c r="S29" s="76">
        <f>SUM('01班_HP集計:16班_HP集計'!R29)</f>
        <v>1</v>
      </c>
      <c r="T29" s="74">
        <f>SUM('01班_HP集計:16班_HP集計'!S29)</f>
        <v>1</v>
      </c>
      <c r="U29" s="75">
        <f>SUM('01班_HP集計:16班_HP集計'!T29)</f>
        <v>3</v>
      </c>
      <c r="V29" s="75">
        <f>SUM('01班_HP集計:16班_HP集計'!U29)</f>
        <v>0</v>
      </c>
      <c r="W29" s="76">
        <f>SUM('01班_HP集計:16班_HP集計'!V29)</f>
        <v>7</v>
      </c>
      <c r="X29" s="74">
        <f>SUM('01班_HP集計:16班_HP集計'!W29)</f>
        <v>0</v>
      </c>
      <c r="Y29" s="75">
        <f>SUM('01班_HP集計:16班_HP集計'!X29)</f>
        <v>0</v>
      </c>
      <c r="Z29" s="75">
        <f>SUM('01班_HP集計:16班_HP集計'!Y29)</f>
        <v>2</v>
      </c>
      <c r="AA29" s="75">
        <f>SUM('01班_HP集計:16班_HP集計'!Z29)</f>
        <v>7</v>
      </c>
      <c r="AB29" s="76">
        <f>SUM('01班_HP集計:16班_HP集計'!AA29)</f>
        <v>4</v>
      </c>
      <c r="AC29" s="89"/>
      <c r="AD29" s="74">
        <f>SUM('01班_HP集計:16班_HP集計'!AB29)</f>
        <v>3</v>
      </c>
      <c r="AE29" s="75">
        <f>SUM('01班_HP集計:16班_HP集計'!AC29)</f>
        <v>1</v>
      </c>
      <c r="AF29" s="73">
        <f>SUM('01班_HP集計:16班_HP集計'!AD29)</f>
        <v>0</v>
      </c>
      <c r="AG29" s="76">
        <f>SUM('01班_HP集計:16班_HP集計'!AE29)</f>
        <v>0</v>
      </c>
    </row>
    <row r="30" spans="2:33" x14ac:dyDescent="0.15">
      <c r="B30" s="2">
        <v>70</v>
      </c>
      <c r="C30" s="3" t="s">
        <v>61</v>
      </c>
      <c r="D30" s="3">
        <v>75</v>
      </c>
      <c r="E30" s="3" t="s">
        <v>62</v>
      </c>
      <c r="F30" s="128"/>
      <c r="G30" s="131"/>
      <c r="H30" s="4">
        <f>SUM('01班_HP集計:16班_HP集計'!H30)</f>
        <v>0</v>
      </c>
      <c r="I30" s="1">
        <f>SUM('01班_HP集計:16班_HP集計'!I30)</f>
        <v>3</v>
      </c>
      <c r="J30" s="1">
        <f>SUM('01班_HP集計:16班_HP集計'!J30)</f>
        <v>14</v>
      </c>
      <c r="K30" s="1">
        <f>SUM('01班_HP集計:16班_HP集計'!K30)</f>
        <v>2</v>
      </c>
      <c r="L30" s="5">
        <f>SUM('01班_HP集計:16班_HP集計'!L30)</f>
        <v>15</v>
      </c>
      <c r="M30" s="3"/>
      <c r="N30" s="4">
        <f>SUM('01班_HP集計:16班_HP集計'!M30)</f>
        <v>11</v>
      </c>
      <c r="O30" s="1">
        <f>SUM('01班_HP集計:16班_HP集計'!N30)</f>
        <v>0</v>
      </c>
      <c r="P30" s="5">
        <f>SUM('01班_HP集計:16班_HP集計'!O30)</f>
        <v>7</v>
      </c>
      <c r="Q30" s="74">
        <f>SUM('01班_HP集計:16班_HP集計'!P30)</f>
        <v>17</v>
      </c>
      <c r="R30" s="75">
        <f>SUM('01班_HP集計:16班_HP集計'!Q30)</f>
        <v>0</v>
      </c>
      <c r="S30" s="76">
        <f>SUM('01班_HP集計:16班_HP集計'!R30)</f>
        <v>3</v>
      </c>
      <c r="T30" s="74">
        <f>SUM('01班_HP集計:16班_HP集計'!S30)</f>
        <v>4</v>
      </c>
      <c r="U30" s="75">
        <f>SUM('01班_HP集計:16班_HP集計'!T30)</f>
        <v>5</v>
      </c>
      <c r="V30" s="75">
        <f>SUM('01班_HP集計:16班_HP集計'!U30)</f>
        <v>2</v>
      </c>
      <c r="W30" s="76">
        <f>SUM('01班_HP集計:16班_HP集計'!V30)</f>
        <v>12</v>
      </c>
      <c r="X30" s="74">
        <f>SUM('01班_HP集計:16班_HP集計'!W30)</f>
        <v>0</v>
      </c>
      <c r="Y30" s="75">
        <f>SUM('01班_HP集計:16班_HP集計'!X30)</f>
        <v>0</v>
      </c>
      <c r="Z30" s="75">
        <f>SUM('01班_HP集計:16班_HP集計'!Y30)</f>
        <v>1</v>
      </c>
      <c r="AA30" s="75">
        <f>SUM('01班_HP集計:16班_HP集計'!Z30)</f>
        <v>11</v>
      </c>
      <c r="AB30" s="76">
        <f>SUM('01班_HP集計:16班_HP集計'!AA30)</f>
        <v>8</v>
      </c>
      <c r="AC30" s="89"/>
      <c r="AD30" s="74">
        <f>SUM('01班_HP集計:16班_HP集計'!AB30)</f>
        <v>5</v>
      </c>
      <c r="AE30" s="75">
        <f>SUM('01班_HP集計:16班_HP集計'!AC30)</f>
        <v>0</v>
      </c>
      <c r="AF30" s="73">
        <f>SUM('01班_HP集計:16班_HP集計'!AD30)</f>
        <v>1</v>
      </c>
      <c r="AG30" s="76">
        <f>SUM('01班_HP集計:16班_HP集計'!AE30)</f>
        <v>2</v>
      </c>
    </row>
    <row r="31" spans="2:33" x14ac:dyDescent="0.15">
      <c r="B31" s="2">
        <v>65</v>
      </c>
      <c r="C31" s="3" t="s">
        <v>61</v>
      </c>
      <c r="D31" s="3">
        <v>70</v>
      </c>
      <c r="E31" s="3" t="s">
        <v>62</v>
      </c>
      <c r="F31" s="128"/>
      <c r="G31" s="131"/>
      <c r="H31" s="4">
        <f>SUM('01班_HP集計:16班_HP集計'!H31)</f>
        <v>0</v>
      </c>
      <c r="I31" s="1">
        <f>SUM('01班_HP集計:16班_HP集計'!I31)</f>
        <v>5</v>
      </c>
      <c r="J31" s="1">
        <f>SUM('01班_HP集計:16班_HP集計'!J31)</f>
        <v>22</v>
      </c>
      <c r="K31" s="1">
        <f>SUM('01班_HP集計:16班_HP集計'!K31)</f>
        <v>6</v>
      </c>
      <c r="L31" s="5">
        <f>SUM('01班_HP集計:16班_HP集計'!L31)</f>
        <v>25</v>
      </c>
      <c r="M31" s="3"/>
      <c r="N31" s="4">
        <f>SUM('01班_HP集計:16班_HP集計'!M31)</f>
        <v>14</v>
      </c>
      <c r="O31" s="1">
        <f>SUM('01班_HP集計:16班_HP集計'!N31)</f>
        <v>2</v>
      </c>
      <c r="P31" s="5">
        <f>SUM('01班_HP集計:16班_HP集計'!O31)</f>
        <v>12</v>
      </c>
      <c r="Q31" s="74">
        <f>SUM('01班_HP集計:16班_HP集計'!P31)</f>
        <v>27</v>
      </c>
      <c r="R31" s="75">
        <f>SUM('01班_HP集計:16班_HP集計'!Q31)</f>
        <v>0</v>
      </c>
      <c r="S31" s="76">
        <f>SUM('01班_HP集計:16班_HP集計'!R31)</f>
        <v>2</v>
      </c>
      <c r="T31" s="74">
        <f>SUM('01班_HP集計:16班_HP集計'!S31)</f>
        <v>1</v>
      </c>
      <c r="U31" s="75">
        <f>SUM('01班_HP集計:16班_HP集計'!T31)</f>
        <v>7</v>
      </c>
      <c r="V31" s="75">
        <f>SUM('01班_HP集計:16班_HP集計'!U31)</f>
        <v>3</v>
      </c>
      <c r="W31" s="76">
        <f>SUM('01班_HP集計:16班_HP集計'!V31)</f>
        <v>16</v>
      </c>
      <c r="X31" s="74">
        <f>SUM('01班_HP集計:16班_HP集計'!W31)</f>
        <v>0</v>
      </c>
      <c r="Y31" s="75">
        <f>SUM('01班_HP集計:16班_HP集計'!X31)</f>
        <v>1</v>
      </c>
      <c r="Z31" s="75">
        <f>SUM('01班_HP集計:16班_HP集計'!Y31)</f>
        <v>0</v>
      </c>
      <c r="AA31" s="75">
        <f>SUM('01班_HP集計:16班_HP集計'!Z31)</f>
        <v>7</v>
      </c>
      <c r="AB31" s="76">
        <f>SUM('01班_HP集計:16班_HP集計'!AA31)</f>
        <v>17</v>
      </c>
      <c r="AC31" s="89"/>
      <c r="AD31" s="74">
        <f>SUM('01班_HP集計:16班_HP集計'!AB31)</f>
        <v>6</v>
      </c>
      <c r="AE31" s="75">
        <f>SUM('01班_HP集計:16班_HP集計'!AC31)</f>
        <v>5</v>
      </c>
      <c r="AF31" s="73">
        <f>SUM('01班_HP集計:16班_HP集計'!AD31)</f>
        <v>1</v>
      </c>
      <c r="AG31" s="76">
        <f>SUM('01班_HP集計:16班_HP集計'!AE31)</f>
        <v>4</v>
      </c>
    </row>
    <row r="32" spans="2:33" x14ac:dyDescent="0.15">
      <c r="B32" s="2">
        <v>60</v>
      </c>
      <c r="C32" s="3" t="s">
        <v>61</v>
      </c>
      <c r="D32" s="3">
        <v>65</v>
      </c>
      <c r="E32" s="3" t="s">
        <v>62</v>
      </c>
      <c r="F32" s="128"/>
      <c r="G32" s="131"/>
      <c r="H32" s="4">
        <f>SUM('01班_HP集計:16班_HP集計'!H32)</f>
        <v>0</v>
      </c>
      <c r="I32" s="1">
        <f>SUM('01班_HP集計:16班_HP集計'!I32)</f>
        <v>0</v>
      </c>
      <c r="J32" s="1">
        <f>SUM('01班_HP集計:16班_HP集計'!J32)</f>
        <v>12</v>
      </c>
      <c r="K32" s="1">
        <f>SUM('01班_HP集計:16班_HP集計'!K32)</f>
        <v>5</v>
      </c>
      <c r="L32" s="5">
        <f>SUM('01班_HP集計:16班_HP集計'!L32)</f>
        <v>11</v>
      </c>
      <c r="M32" s="3"/>
      <c r="N32" s="4">
        <f>SUM('01班_HP集計:16班_HP集計'!M32)</f>
        <v>8</v>
      </c>
      <c r="O32" s="1">
        <f>SUM('01班_HP集計:16班_HP集計'!N32)</f>
        <v>2</v>
      </c>
      <c r="P32" s="5">
        <f>SUM('01班_HP集計:16班_HP集計'!O32)</f>
        <v>3</v>
      </c>
      <c r="Q32" s="74">
        <f>SUM('01班_HP集計:16班_HP集計'!P32)</f>
        <v>10</v>
      </c>
      <c r="R32" s="75">
        <f>SUM('01班_HP集計:16班_HP集計'!Q32)</f>
        <v>2</v>
      </c>
      <c r="S32" s="76">
        <f>SUM('01班_HP集計:16班_HP集計'!R32)</f>
        <v>1</v>
      </c>
      <c r="T32" s="74">
        <f>SUM('01班_HP集計:16班_HP集計'!S32)</f>
        <v>0</v>
      </c>
      <c r="U32" s="75">
        <f>SUM('01班_HP集計:16班_HP集計'!T32)</f>
        <v>8</v>
      </c>
      <c r="V32" s="75">
        <f>SUM('01班_HP集計:16班_HP集計'!U32)</f>
        <v>0</v>
      </c>
      <c r="W32" s="76">
        <f>SUM('01班_HP集計:16班_HP集計'!V32)</f>
        <v>3</v>
      </c>
      <c r="X32" s="74">
        <f>SUM('01班_HP集計:16班_HP集計'!W32)</f>
        <v>0</v>
      </c>
      <c r="Y32" s="75">
        <f>SUM('01班_HP集計:16班_HP集計'!X32)</f>
        <v>0</v>
      </c>
      <c r="Z32" s="75">
        <f>SUM('01班_HP集計:16班_HP集計'!Y32)</f>
        <v>1</v>
      </c>
      <c r="AA32" s="75">
        <f>SUM('01班_HP集計:16班_HP集計'!Z32)</f>
        <v>6</v>
      </c>
      <c r="AB32" s="76">
        <f>SUM('01班_HP集計:16班_HP集計'!AA32)</f>
        <v>3</v>
      </c>
      <c r="AC32" s="89"/>
      <c r="AD32" s="74">
        <f>SUM('01班_HP集計:16班_HP集計'!AB32)</f>
        <v>2</v>
      </c>
      <c r="AE32" s="75">
        <f>SUM('01班_HP集計:16班_HP集計'!AC32)</f>
        <v>0</v>
      </c>
      <c r="AF32" s="73">
        <f>SUM('01班_HP集計:16班_HP集計'!AD32)</f>
        <v>0</v>
      </c>
      <c r="AG32" s="76">
        <f>SUM('01班_HP集計:16班_HP集計'!AE32)</f>
        <v>1</v>
      </c>
    </row>
    <row r="33" spans="2:33" ht="14.25" thickBot="1" x14ac:dyDescent="0.2">
      <c r="B33" s="2"/>
      <c r="C33" s="3"/>
      <c r="D33" s="3">
        <v>60</v>
      </c>
      <c r="E33" s="3" t="s">
        <v>62</v>
      </c>
      <c r="F33" s="129"/>
      <c r="G33" s="132"/>
      <c r="H33" s="6">
        <f>SUM('01班_HP集計:16班_HP集計'!H33)</f>
        <v>0</v>
      </c>
      <c r="I33" s="7">
        <f>SUM('01班_HP集計:16班_HP集計'!I33)</f>
        <v>0</v>
      </c>
      <c r="J33" s="7">
        <f>SUM('01班_HP集計:16班_HP集計'!J33)</f>
        <v>6</v>
      </c>
      <c r="K33" s="7">
        <f>SUM('01班_HP集計:16班_HP集計'!K33)</f>
        <v>3</v>
      </c>
      <c r="L33" s="8">
        <f>SUM('01班_HP集計:16班_HP集計'!L33)</f>
        <v>5</v>
      </c>
      <c r="M33" s="87"/>
      <c r="N33" s="6">
        <f>SUM('01班_HP集計:16班_HP集計'!M33)</f>
        <v>6</v>
      </c>
      <c r="O33" s="7">
        <f>SUM('01班_HP集計:16班_HP集計'!N33)</f>
        <v>0</v>
      </c>
      <c r="P33" s="8">
        <f>SUM('01班_HP集計:16班_HP集計'!O33)</f>
        <v>0</v>
      </c>
      <c r="Q33" s="77">
        <f>SUM('01班_HP集計:16班_HP集計'!P33)</f>
        <v>6</v>
      </c>
      <c r="R33" s="78">
        <f>SUM('01班_HP集計:16班_HP集計'!Q33)</f>
        <v>0</v>
      </c>
      <c r="S33" s="79">
        <f>SUM('01班_HP集計:16班_HP集計'!R33)</f>
        <v>0</v>
      </c>
      <c r="T33" s="77">
        <f>SUM('01班_HP集計:16班_HP集計'!S33)</f>
        <v>0</v>
      </c>
      <c r="U33" s="78">
        <f>SUM('01班_HP集計:16班_HP集計'!T33)</f>
        <v>5</v>
      </c>
      <c r="V33" s="78">
        <f>SUM('01班_HP集計:16班_HP集計'!U33)</f>
        <v>0</v>
      </c>
      <c r="W33" s="79">
        <f>SUM('01班_HP集計:16班_HP集計'!V33)</f>
        <v>1</v>
      </c>
      <c r="X33" s="77">
        <f>SUM('01班_HP集計:16班_HP集計'!W33)</f>
        <v>0</v>
      </c>
      <c r="Y33" s="78">
        <f>SUM('01班_HP集計:16班_HP集計'!X33)</f>
        <v>0</v>
      </c>
      <c r="Z33" s="78">
        <f>SUM('01班_HP集計:16班_HP集計'!Y33)</f>
        <v>0</v>
      </c>
      <c r="AA33" s="78">
        <f>SUM('01班_HP集計:16班_HP集計'!Z33)</f>
        <v>2</v>
      </c>
      <c r="AB33" s="79">
        <f>SUM('01班_HP集計:16班_HP集計'!AA33)</f>
        <v>4</v>
      </c>
      <c r="AC33" s="90"/>
      <c r="AD33" s="77">
        <f>SUM('01班_HP集計:16班_HP集計'!AB33)</f>
        <v>1</v>
      </c>
      <c r="AE33" s="78">
        <f>SUM('01班_HP集計:16班_HP集計'!AC33)</f>
        <v>1</v>
      </c>
      <c r="AF33" s="80">
        <f>SUM('01班_HP集計:16班_HP集計'!AD33)</f>
        <v>0</v>
      </c>
      <c r="AG33" s="79">
        <f>SUM('01班_HP集計:16班_HP集計'!AE33)</f>
        <v>2</v>
      </c>
    </row>
    <row r="34" spans="2:33" ht="14.25" thickBot="1" x14ac:dyDescent="0.2">
      <c r="H34" s="94">
        <f>SUM(H26:H33)</f>
        <v>2</v>
      </c>
      <c r="I34" s="94">
        <f t="shared" ref="I34:K34" si="4">SUM(I26:I33)</f>
        <v>19</v>
      </c>
      <c r="J34" s="94">
        <f t="shared" si="4"/>
        <v>76</v>
      </c>
      <c r="K34" s="94">
        <f t="shared" si="4"/>
        <v>20</v>
      </c>
      <c r="L34" s="94">
        <f>SUM(L26:L33)</f>
        <v>77</v>
      </c>
      <c r="M34" s="94"/>
      <c r="N34" s="94">
        <f>SUM(N26:N33)</f>
        <v>54</v>
      </c>
      <c r="O34" s="94">
        <f t="shared" ref="O34:AG34" si="5">SUM(O26:O33)</f>
        <v>11</v>
      </c>
      <c r="P34" s="94">
        <f t="shared" si="5"/>
        <v>31</v>
      </c>
      <c r="Q34" s="94">
        <f t="shared" si="5"/>
        <v>88</v>
      </c>
      <c r="R34" s="94">
        <f t="shared" si="5"/>
        <v>3</v>
      </c>
      <c r="S34" s="94">
        <f t="shared" si="5"/>
        <v>9</v>
      </c>
      <c r="T34" s="94">
        <f t="shared" si="5"/>
        <v>7</v>
      </c>
      <c r="U34" s="94">
        <f t="shared" si="5"/>
        <v>34</v>
      </c>
      <c r="V34" s="94">
        <f t="shared" si="5"/>
        <v>7</v>
      </c>
      <c r="W34" s="94">
        <f t="shared" si="5"/>
        <v>48</v>
      </c>
      <c r="X34" s="94">
        <f t="shared" si="5"/>
        <v>0</v>
      </c>
      <c r="Y34" s="94">
        <f t="shared" si="5"/>
        <v>3</v>
      </c>
      <c r="Z34" s="94">
        <f t="shared" si="5"/>
        <v>7</v>
      </c>
      <c r="AA34" s="94">
        <f t="shared" si="5"/>
        <v>40</v>
      </c>
      <c r="AB34" s="94">
        <f t="shared" si="5"/>
        <v>41</v>
      </c>
      <c r="AC34" s="94">
        <f t="shared" si="5"/>
        <v>0</v>
      </c>
      <c r="AD34" s="94">
        <f t="shared" si="5"/>
        <v>17</v>
      </c>
      <c r="AE34" s="94">
        <f t="shared" si="5"/>
        <v>7</v>
      </c>
      <c r="AF34" s="94">
        <f t="shared" si="5"/>
        <v>4</v>
      </c>
      <c r="AG34" s="94">
        <f t="shared" si="5"/>
        <v>10</v>
      </c>
    </row>
    <row r="35" spans="2:33" x14ac:dyDescent="0.15">
      <c r="B35" s="106" t="s">
        <v>70</v>
      </c>
      <c r="C35" s="107"/>
      <c r="D35" s="107"/>
      <c r="E35" s="108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53" t="s">
        <v>135</v>
      </c>
      <c r="N35" s="114" t="s">
        <v>52</v>
      </c>
      <c r="O35" s="115"/>
      <c r="P35" s="119"/>
      <c r="Q35" s="120" t="s">
        <v>53</v>
      </c>
      <c r="R35" s="121"/>
      <c r="S35" s="122"/>
      <c r="T35" s="120" t="s">
        <v>55</v>
      </c>
      <c r="U35" s="123"/>
      <c r="V35" s="123"/>
      <c r="W35" s="124"/>
      <c r="X35" s="125" t="s">
        <v>54</v>
      </c>
      <c r="Y35" s="123"/>
      <c r="Z35" s="123"/>
      <c r="AA35" s="123"/>
      <c r="AB35" s="124"/>
      <c r="AC35" s="151" t="s">
        <v>136</v>
      </c>
      <c r="AD35" s="120" t="s">
        <v>56</v>
      </c>
      <c r="AE35" s="123"/>
      <c r="AF35" s="126"/>
      <c r="AG35" s="124"/>
    </row>
    <row r="36" spans="2:33" ht="54.75" thickBot="1" x14ac:dyDescent="0.2">
      <c r="B36" s="109"/>
      <c r="C36" s="110"/>
      <c r="D36" s="110"/>
      <c r="E36" s="111"/>
      <c r="F36" s="26" t="s">
        <v>30</v>
      </c>
      <c r="G36" s="21" t="s">
        <v>59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154"/>
      <c r="N36" s="26" t="s">
        <v>57</v>
      </c>
      <c r="O36" s="23" t="s">
        <v>137</v>
      </c>
      <c r="P36" s="21" t="s">
        <v>138</v>
      </c>
      <c r="Q36" s="26" t="s">
        <v>57</v>
      </c>
      <c r="R36" s="23" t="s">
        <v>137</v>
      </c>
      <c r="S36" s="21" t="s">
        <v>138</v>
      </c>
      <c r="T36" s="64" t="s">
        <v>33</v>
      </c>
      <c r="U36" s="65" t="s">
        <v>42</v>
      </c>
      <c r="V36" s="65" t="s">
        <v>43</v>
      </c>
      <c r="W36" s="66" t="s">
        <v>44</v>
      </c>
      <c r="X36" s="64" t="s">
        <v>45</v>
      </c>
      <c r="Y36" s="65" t="s">
        <v>46</v>
      </c>
      <c r="Z36" s="65" t="s">
        <v>47</v>
      </c>
      <c r="AA36" s="65" t="s">
        <v>48</v>
      </c>
      <c r="AB36" s="67" t="s">
        <v>49</v>
      </c>
      <c r="AC36" s="152"/>
      <c r="AD36" s="64" t="s">
        <v>50</v>
      </c>
      <c r="AE36" s="65" t="s">
        <v>34</v>
      </c>
      <c r="AF36" s="68" t="s">
        <v>35</v>
      </c>
      <c r="AG36" s="66" t="s">
        <v>36</v>
      </c>
    </row>
    <row r="37" spans="2:33" x14ac:dyDescent="0.15">
      <c r="B37" s="2">
        <v>90</v>
      </c>
      <c r="C37" s="3" t="s">
        <v>61</v>
      </c>
      <c r="D37" s="3"/>
      <c r="E37" s="3"/>
      <c r="F37" s="127" t="s">
        <v>23</v>
      </c>
      <c r="G37" s="130" t="s">
        <v>23</v>
      </c>
      <c r="H37" s="17">
        <f>SUM('01班_HP集計:16班_HP集計'!H37)</f>
        <v>7</v>
      </c>
      <c r="I37" s="10">
        <f>SUM('01班_HP集計:16班_HP集計'!I37)</f>
        <v>4</v>
      </c>
      <c r="J37" s="10">
        <f>SUM('01班_HP集計:16班_HP集計'!J37)</f>
        <v>2</v>
      </c>
      <c r="K37" s="10">
        <f>SUM('01班_HP集計:16班_HP集計'!K37)</f>
        <v>2</v>
      </c>
      <c r="L37" s="11">
        <f>SUM('01班_HP集計:16班_HP集計'!L37)</f>
        <v>4</v>
      </c>
      <c r="M37" s="92"/>
      <c r="N37" s="17">
        <f>SUM('01班_HP集計:16班_HP集計'!M37)</f>
        <v>2</v>
      </c>
      <c r="O37" s="10">
        <f>SUM('01班_HP集計:16班_HP集計'!N37)</f>
        <v>0</v>
      </c>
      <c r="P37" s="11">
        <f>SUM('01班_HP集計:16班_HP集計'!O37)</f>
        <v>8</v>
      </c>
      <c r="Q37" s="72">
        <f>SUM('01班_HP集計:16班_HP集計'!P37)</f>
        <v>2</v>
      </c>
      <c r="R37" s="70">
        <f>SUM('01班_HP集計:16班_HP集計'!Q37)</f>
        <v>1</v>
      </c>
      <c r="S37" s="71">
        <f>SUM('01班_HP集計:16班_HP集計'!R37)</f>
        <v>6</v>
      </c>
      <c r="T37" s="72">
        <f>SUM('01班_HP集計:16班_HP集計'!S37)</f>
        <v>1</v>
      </c>
      <c r="U37" s="70">
        <f>SUM('01班_HP集計:16班_HP集計'!T37)</f>
        <v>0</v>
      </c>
      <c r="V37" s="70">
        <f>SUM('01班_HP集計:16班_HP集計'!U37)</f>
        <v>1</v>
      </c>
      <c r="W37" s="71">
        <f>SUM('01班_HP集計:16班_HP集計'!V37)</f>
        <v>3</v>
      </c>
      <c r="X37" s="69">
        <f>SUM('01班_HP集計:16班_HP集計'!W37)</f>
        <v>0</v>
      </c>
      <c r="Y37" s="70">
        <f>SUM('01班_HP集計:16班_HP集計'!X37)</f>
        <v>0</v>
      </c>
      <c r="Z37" s="70">
        <f>SUM('01班_HP集計:16班_HP集計'!Y37)</f>
        <v>0</v>
      </c>
      <c r="AA37" s="70">
        <f>SUM('01班_HP集計:16班_HP集計'!Z37)</f>
        <v>3</v>
      </c>
      <c r="AB37" s="71">
        <f>SUM('01班_HP集計:16班_HP集計'!AA37)</f>
        <v>3</v>
      </c>
      <c r="AC37" s="88"/>
      <c r="AD37" s="69">
        <f>SUM('01班_HP集計:16班_HP集計'!AB37)</f>
        <v>0</v>
      </c>
      <c r="AE37" s="70">
        <f>SUM('01班_HP集計:16班_HP集計'!AC37)</f>
        <v>0</v>
      </c>
      <c r="AF37" s="73">
        <f>SUM('01班_HP集計:16班_HP集計'!AD37)</f>
        <v>2</v>
      </c>
      <c r="AG37" s="71">
        <f>SUM('01班_HP集計:16班_HP集計'!AE37)</f>
        <v>2</v>
      </c>
    </row>
    <row r="38" spans="2:33" x14ac:dyDescent="0.15">
      <c r="B38" s="2">
        <v>85</v>
      </c>
      <c r="C38" s="3" t="s">
        <v>61</v>
      </c>
      <c r="D38" s="3">
        <v>90</v>
      </c>
      <c r="E38" s="3" t="s">
        <v>62</v>
      </c>
      <c r="F38" s="128"/>
      <c r="G38" s="131"/>
      <c r="H38" s="4">
        <f>SUM('01班_HP集計:16班_HP集計'!H38)</f>
        <v>19</v>
      </c>
      <c r="I38" s="1">
        <f>SUM('01班_HP集計:16班_HP集計'!I38)</f>
        <v>15</v>
      </c>
      <c r="J38" s="1">
        <f>SUM('01班_HP集計:16班_HP集計'!J38)</f>
        <v>11</v>
      </c>
      <c r="K38" s="1">
        <f>SUM('01班_HP集計:16班_HP集計'!K38)</f>
        <v>1</v>
      </c>
      <c r="L38" s="5">
        <f>SUM('01班_HP集計:16班_HP集計'!L38)</f>
        <v>7</v>
      </c>
      <c r="M38" s="3"/>
      <c r="N38" s="4">
        <f>SUM('01班_HP集計:16班_HP集計'!M38)</f>
        <v>11</v>
      </c>
      <c r="O38" s="1">
        <f>SUM('01班_HP集計:16班_HP集計'!N38)</f>
        <v>4</v>
      </c>
      <c r="P38" s="5">
        <f>SUM('01班_HP集計:16班_HP集計'!O38)</f>
        <v>25</v>
      </c>
      <c r="Q38" s="74">
        <f>SUM('01班_HP集計:16班_HP集計'!P38)</f>
        <v>12</v>
      </c>
      <c r="R38" s="75">
        <f>SUM('01班_HP集計:16班_HP集計'!Q38)</f>
        <v>2</v>
      </c>
      <c r="S38" s="76">
        <f>SUM('01班_HP集計:16班_HP集計'!R38)</f>
        <v>28</v>
      </c>
      <c r="T38" s="74">
        <f>SUM('01班_HP集計:16班_HP集計'!S38)</f>
        <v>6</v>
      </c>
      <c r="U38" s="75">
        <f>SUM('01班_HP集計:16班_HP集計'!T38)</f>
        <v>6</v>
      </c>
      <c r="V38" s="75">
        <f>SUM('01班_HP集計:16班_HP集計'!U38)</f>
        <v>0</v>
      </c>
      <c r="W38" s="76">
        <f>SUM('01班_HP集計:16班_HP集計'!V38)</f>
        <v>4</v>
      </c>
      <c r="X38" s="74">
        <f>SUM('01班_HP集計:16班_HP集計'!W38)</f>
        <v>3</v>
      </c>
      <c r="Y38" s="75">
        <f>SUM('01班_HP集計:16班_HP集計'!X38)</f>
        <v>0</v>
      </c>
      <c r="Z38" s="75">
        <f>SUM('01班_HP集計:16班_HP集計'!Y38)</f>
        <v>1</v>
      </c>
      <c r="AA38" s="75">
        <f>SUM('01班_HP集計:16班_HP集計'!Z38)</f>
        <v>3</v>
      </c>
      <c r="AB38" s="76">
        <f>SUM('01班_HP集計:16班_HP集計'!AA38)</f>
        <v>17</v>
      </c>
      <c r="AC38" s="89"/>
      <c r="AD38" s="74">
        <f>SUM('01班_HP集計:16班_HP集計'!AB38)</f>
        <v>3</v>
      </c>
      <c r="AE38" s="75">
        <f>SUM('01班_HP集計:16班_HP集計'!AC38)</f>
        <v>0</v>
      </c>
      <c r="AF38" s="73">
        <f>SUM('01班_HP集計:16班_HP集計'!AD38)</f>
        <v>11</v>
      </c>
      <c r="AG38" s="76">
        <f>SUM('01班_HP集計:16班_HP集計'!AE38)</f>
        <v>3</v>
      </c>
    </row>
    <row r="39" spans="2:33" x14ac:dyDescent="0.15">
      <c r="B39" s="2">
        <v>80</v>
      </c>
      <c r="C39" s="3" t="s">
        <v>61</v>
      </c>
      <c r="D39" s="3">
        <v>85</v>
      </c>
      <c r="E39" s="3" t="s">
        <v>62</v>
      </c>
      <c r="F39" s="128"/>
      <c r="G39" s="131"/>
      <c r="H39" s="4">
        <f>SUM('01班_HP集計:16班_HP集計'!H39)</f>
        <v>17</v>
      </c>
      <c r="I39" s="1">
        <f>SUM('01班_HP集計:16班_HP集計'!I39)</f>
        <v>20</v>
      </c>
      <c r="J39" s="1">
        <f>SUM('01班_HP集計:16班_HP集計'!J39)</f>
        <v>20</v>
      </c>
      <c r="K39" s="1">
        <f>SUM('01班_HP集計:16班_HP集計'!K39)</f>
        <v>1</v>
      </c>
      <c r="L39" s="5">
        <f>SUM('01班_HP集計:16班_HP集計'!L39)</f>
        <v>16</v>
      </c>
      <c r="M39" s="3"/>
      <c r="N39" s="4">
        <f>SUM('01班_HP集計:16班_HP集計'!M39)</f>
        <v>20</v>
      </c>
      <c r="O39" s="1">
        <f>SUM('01班_HP集計:16班_HP集計'!N39)</f>
        <v>7</v>
      </c>
      <c r="P39" s="5">
        <f>SUM('01班_HP集計:16班_HP集計'!O39)</f>
        <v>25</v>
      </c>
      <c r="Q39" s="74">
        <f>SUM('01班_HP集計:16班_HP集計'!P39)</f>
        <v>22</v>
      </c>
      <c r="R39" s="75">
        <f>SUM('01班_HP集計:16班_HP集計'!Q39)</f>
        <v>6</v>
      </c>
      <c r="S39" s="76">
        <f>SUM('01班_HP集計:16班_HP集計'!R39)</f>
        <v>24</v>
      </c>
      <c r="T39" s="74">
        <f>SUM('01班_HP集計:16班_HP集計'!S39)</f>
        <v>7</v>
      </c>
      <c r="U39" s="75">
        <f>SUM('01班_HP集計:16班_HP集計'!T39)</f>
        <v>8</v>
      </c>
      <c r="V39" s="75">
        <f>SUM('01班_HP集計:16班_HP集計'!U39)</f>
        <v>0</v>
      </c>
      <c r="W39" s="76">
        <f>SUM('01班_HP集計:16班_HP集計'!V39)</f>
        <v>8</v>
      </c>
      <c r="X39" s="74">
        <f>SUM('01班_HP集計:16班_HP集計'!W39)</f>
        <v>2</v>
      </c>
      <c r="Y39" s="75">
        <f>SUM('01班_HP集計:16班_HP集計'!X39)</f>
        <v>1</v>
      </c>
      <c r="Z39" s="75">
        <f>SUM('01班_HP集計:16班_HP集計'!Y39)</f>
        <v>1</v>
      </c>
      <c r="AA39" s="75">
        <f>SUM('01班_HP集計:16班_HP集計'!Z39)</f>
        <v>5</v>
      </c>
      <c r="AB39" s="76">
        <f>SUM('01班_HP集計:16班_HP集計'!AA39)</f>
        <v>22</v>
      </c>
      <c r="AC39" s="89"/>
      <c r="AD39" s="74">
        <f>SUM('01班_HP集計:16班_HP集計'!AB39)</f>
        <v>1</v>
      </c>
      <c r="AE39" s="75">
        <f>SUM('01班_HP集計:16班_HP集計'!AC39)</f>
        <v>0</v>
      </c>
      <c r="AF39" s="73">
        <f>SUM('01班_HP集計:16班_HP集計'!AD39)</f>
        <v>17</v>
      </c>
      <c r="AG39" s="76">
        <f>SUM('01班_HP集計:16班_HP集計'!AE39)</f>
        <v>6</v>
      </c>
    </row>
    <row r="40" spans="2:33" x14ac:dyDescent="0.15">
      <c r="B40" s="2">
        <v>75</v>
      </c>
      <c r="C40" s="3" t="s">
        <v>61</v>
      </c>
      <c r="D40" s="3">
        <v>80</v>
      </c>
      <c r="E40" s="3" t="s">
        <v>62</v>
      </c>
      <c r="F40" s="128"/>
      <c r="G40" s="131"/>
      <c r="H40" s="4">
        <f>SUM('01班_HP集計:16班_HP集計'!H40)</f>
        <v>15</v>
      </c>
      <c r="I40" s="1">
        <f>SUM('01班_HP集計:16班_HP集計'!I40)</f>
        <v>18</v>
      </c>
      <c r="J40" s="1">
        <f>SUM('01班_HP集計:16班_HP集計'!J40)</f>
        <v>31</v>
      </c>
      <c r="K40" s="1">
        <f>SUM('01班_HP集計:16班_HP集計'!K40)</f>
        <v>4</v>
      </c>
      <c r="L40" s="5">
        <f>SUM('01班_HP集計:16班_HP集計'!L40)</f>
        <v>21</v>
      </c>
      <c r="M40" s="3"/>
      <c r="N40" s="4">
        <f>SUM('01班_HP集計:16班_HP集計'!M40)</f>
        <v>18</v>
      </c>
      <c r="O40" s="1">
        <f>SUM('01班_HP集計:16班_HP集計'!N40)</f>
        <v>7</v>
      </c>
      <c r="P40" s="5">
        <f>SUM('01班_HP集計:16班_HP集計'!O40)</f>
        <v>33</v>
      </c>
      <c r="Q40" s="74">
        <f>SUM('01班_HP集計:16班_HP集計'!P40)</f>
        <v>19</v>
      </c>
      <c r="R40" s="75">
        <f>SUM('01班_HP集計:16班_HP集計'!Q40)</f>
        <v>6</v>
      </c>
      <c r="S40" s="76">
        <f>SUM('01班_HP集計:16班_HP集計'!R40)</f>
        <v>32</v>
      </c>
      <c r="T40" s="74">
        <f>SUM('01班_HP集計:16班_HP集計'!S40)</f>
        <v>3</v>
      </c>
      <c r="U40" s="75">
        <f>SUM('01班_HP集計:16班_HP集計'!T40)</f>
        <v>10</v>
      </c>
      <c r="V40" s="75">
        <f>SUM('01班_HP集計:16班_HP集計'!U40)</f>
        <v>1</v>
      </c>
      <c r="W40" s="76">
        <f>SUM('01班_HP集計:16班_HP集計'!V40)</f>
        <v>9</v>
      </c>
      <c r="X40" s="74">
        <f>SUM('01班_HP集計:16班_HP集計'!W40)</f>
        <v>0</v>
      </c>
      <c r="Y40" s="75">
        <f>SUM('01班_HP集計:16班_HP集計'!X40)</f>
        <v>1</v>
      </c>
      <c r="Z40" s="75">
        <f>SUM('01班_HP集計:16班_HP集計'!Y40)</f>
        <v>4</v>
      </c>
      <c r="AA40" s="75">
        <f>SUM('01班_HP集計:16班_HP集計'!Z40)</f>
        <v>7</v>
      </c>
      <c r="AB40" s="76">
        <f>SUM('01班_HP集計:16班_HP集計'!AA40)</f>
        <v>25</v>
      </c>
      <c r="AC40" s="89"/>
      <c r="AD40" s="74">
        <f>SUM('01班_HP集計:16班_HP集計'!AB40)</f>
        <v>4</v>
      </c>
      <c r="AE40" s="75">
        <f>SUM('01班_HP集計:16班_HP集計'!AC40)</f>
        <v>3</v>
      </c>
      <c r="AF40" s="73">
        <f>SUM('01班_HP集計:16班_HP集計'!AD40)</f>
        <v>8</v>
      </c>
      <c r="AG40" s="76">
        <f>SUM('01班_HP集計:16班_HP集計'!AE40)</f>
        <v>5</v>
      </c>
    </row>
    <row r="41" spans="2:33" x14ac:dyDescent="0.15">
      <c r="B41" s="2">
        <v>70</v>
      </c>
      <c r="C41" s="3" t="s">
        <v>61</v>
      </c>
      <c r="D41" s="3">
        <v>75</v>
      </c>
      <c r="E41" s="3" t="s">
        <v>62</v>
      </c>
      <c r="F41" s="128"/>
      <c r="G41" s="131"/>
      <c r="H41" s="4">
        <f>SUM('01班_HP集計:16班_HP集計'!H41)</f>
        <v>8</v>
      </c>
      <c r="I41" s="1">
        <f>SUM('01班_HP集計:16班_HP集計'!I41)</f>
        <v>13</v>
      </c>
      <c r="J41" s="1">
        <f>SUM('01班_HP集計:16班_HP集計'!J41)</f>
        <v>39</v>
      </c>
      <c r="K41" s="1">
        <f>SUM('01班_HP集計:16班_HP集計'!K41)</f>
        <v>10</v>
      </c>
      <c r="L41" s="5">
        <f>SUM('01班_HP集計:16班_HP集計'!L41)</f>
        <v>35</v>
      </c>
      <c r="M41" s="3"/>
      <c r="N41" s="4">
        <f>SUM('01班_HP集計:16班_HP集計'!M41)</f>
        <v>23</v>
      </c>
      <c r="O41" s="1">
        <f>SUM('01班_HP集計:16班_HP集計'!N41)</f>
        <v>5</v>
      </c>
      <c r="P41" s="5">
        <f>SUM('01班_HP集計:16班_HP集計'!O41)</f>
        <v>37</v>
      </c>
      <c r="Q41" s="74">
        <f>SUM('01班_HP集計:16班_HP集計'!P41)</f>
        <v>22</v>
      </c>
      <c r="R41" s="75">
        <f>SUM('01班_HP集計:16班_HP集計'!Q41)</f>
        <v>4</v>
      </c>
      <c r="S41" s="76">
        <f>SUM('01班_HP集計:16班_HP集計'!R41)</f>
        <v>38</v>
      </c>
      <c r="T41" s="74">
        <f>SUM('01班_HP集計:16班_HP集計'!S41)</f>
        <v>2</v>
      </c>
      <c r="U41" s="75">
        <f>SUM('01班_HP集計:16班_HP集計'!T41)</f>
        <v>11</v>
      </c>
      <c r="V41" s="75">
        <f>SUM('01班_HP集計:16班_HP集計'!U41)</f>
        <v>4</v>
      </c>
      <c r="W41" s="76">
        <f>SUM('01班_HP集計:16班_HP集計'!V41)</f>
        <v>11</v>
      </c>
      <c r="X41" s="74">
        <f>SUM('01班_HP集計:16班_HP集計'!W41)</f>
        <v>1</v>
      </c>
      <c r="Y41" s="75">
        <f>SUM('01班_HP集計:16班_HP集計'!X41)</f>
        <v>0</v>
      </c>
      <c r="Z41" s="75">
        <f>SUM('01班_HP集計:16班_HP集計'!Y41)</f>
        <v>1</v>
      </c>
      <c r="AA41" s="75">
        <f>SUM('01班_HP集計:16班_HP集計'!Z41)</f>
        <v>7</v>
      </c>
      <c r="AB41" s="76">
        <f>SUM('01班_HP集計:16班_HP集計'!AA41)</f>
        <v>26</v>
      </c>
      <c r="AC41" s="89"/>
      <c r="AD41" s="74">
        <f>SUM('01班_HP集計:16班_HP集計'!AB41)</f>
        <v>6</v>
      </c>
      <c r="AE41" s="75">
        <f>SUM('01班_HP集計:16班_HP集計'!AC41)</f>
        <v>4</v>
      </c>
      <c r="AF41" s="73">
        <f>SUM('01班_HP集計:16班_HP集計'!AD41)</f>
        <v>8</v>
      </c>
      <c r="AG41" s="76">
        <f>SUM('01班_HP集計:16班_HP集計'!AE41)</f>
        <v>9</v>
      </c>
    </row>
    <row r="42" spans="2:33" x14ac:dyDescent="0.15">
      <c r="B42" s="2">
        <v>65</v>
      </c>
      <c r="C42" s="3" t="s">
        <v>61</v>
      </c>
      <c r="D42" s="3">
        <v>70</v>
      </c>
      <c r="E42" s="3" t="s">
        <v>62</v>
      </c>
      <c r="F42" s="128"/>
      <c r="G42" s="131"/>
      <c r="H42" s="4">
        <f>SUM('01班_HP集計:16班_HP集計'!H42)</f>
        <v>1</v>
      </c>
      <c r="I42" s="1">
        <f>SUM('01班_HP集計:16班_HP集計'!I42)</f>
        <v>3</v>
      </c>
      <c r="J42" s="1">
        <f>SUM('01班_HP集計:16班_HP集計'!J42)</f>
        <v>15</v>
      </c>
      <c r="K42" s="1">
        <f>SUM('01班_HP集計:16班_HP集計'!K42)</f>
        <v>1</v>
      </c>
      <c r="L42" s="5">
        <f>SUM('01班_HP集計:16班_HP集計'!L42)</f>
        <v>8</v>
      </c>
      <c r="M42" s="3"/>
      <c r="N42" s="4">
        <f>SUM('01班_HP集計:16班_HP集計'!M42)</f>
        <v>9</v>
      </c>
      <c r="O42" s="1">
        <f>SUM('01班_HP集計:16班_HP集計'!N42)</f>
        <v>3</v>
      </c>
      <c r="P42" s="5">
        <f>SUM('01班_HP集計:16班_HP集計'!O42)</f>
        <v>7</v>
      </c>
      <c r="Q42" s="74">
        <f>SUM('01班_HP集計:16班_HP集計'!P42)</f>
        <v>8</v>
      </c>
      <c r="R42" s="75">
        <f>SUM('01班_HP集計:16班_HP集計'!Q42)</f>
        <v>3</v>
      </c>
      <c r="S42" s="76">
        <f>SUM('01班_HP集計:16班_HP集計'!R42)</f>
        <v>8</v>
      </c>
      <c r="T42" s="74">
        <f>SUM('01班_HP集計:16班_HP集計'!S42)</f>
        <v>0</v>
      </c>
      <c r="U42" s="75">
        <f>SUM('01班_HP集計:16班_HP集計'!T42)</f>
        <v>3</v>
      </c>
      <c r="V42" s="75">
        <f>SUM('01班_HP集計:16班_HP集計'!U42)</f>
        <v>0</v>
      </c>
      <c r="W42" s="76">
        <f>SUM('01班_HP集計:16班_HP集計'!V42)</f>
        <v>5</v>
      </c>
      <c r="X42" s="74">
        <f>SUM('01班_HP集計:16班_HP集計'!W42)</f>
        <v>1</v>
      </c>
      <c r="Y42" s="75">
        <f>SUM('01班_HP集計:16班_HP集計'!X42)</f>
        <v>0</v>
      </c>
      <c r="Z42" s="75">
        <f>SUM('01班_HP集計:16班_HP集計'!Y42)</f>
        <v>0</v>
      </c>
      <c r="AA42" s="75">
        <f>SUM('01班_HP集計:16班_HP集計'!Z42)</f>
        <v>1</v>
      </c>
      <c r="AB42" s="76">
        <f>SUM('01班_HP集計:16班_HP集計'!AA42)</f>
        <v>9</v>
      </c>
      <c r="AC42" s="89"/>
      <c r="AD42" s="74">
        <f>SUM('01班_HP集計:16班_HP集計'!AB42)</f>
        <v>2</v>
      </c>
      <c r="AE42" s="75">
        <f>SUM('01班_HP集計:16班_HP集計'!AC42)</f>
        <v>3</v>
      </c>
      <c r="AF42" s="73">
        <f>SUM('01班_HP集計:16班_HP集計'!AD42)</f>
        <v>1</v>
      </c>
      <c r="AG42" s="76">
        <f>SUM('01班_HP集計:16班_HP集計'!AE42)</f>
        <v>2</v>
      </c>
    </row>
    <row r="43" spans="2:33" x14ac:dyDescent="0.15">
      <c r="B43" s="2">
        <v>60</v>
      </c>
      <c r="C43" s="3" t="s">
        <v>61</v>
      </c>
      <c r="D43" s="3">
        <v>65</v>
      </c>
      <c r="E43" s="3" t="s">
        <v>62</v>
      </c>
      <c r="F43" s="128"/>
      <c r="G43" s="131"/>
      <c r="H43" s="4">
        <f>SUM('01班_HP集計:16班_HP集計'!H43)</f>
        <v>0</v>
      </c>
      <c r="I43" s="1">
        <f>SUM('01班_HP集計:16班_HP集計'!I43)</f>
        <v>1</v>
      </c>
      <c r="J43" s="1">
        <f>SUM('01班_HP集計:16班_HP集計'!J43)</f>
        <v>9</v>
      </c>
      <c r="K43" s="1">
        <f>SUM('01班_HP集計:16班_HP集計'!K43)</f>
        <v>2</v>
      </c>
      <c r="L43" s="5">
        <f>SUM('01班_HP集計:16班_HP集計'!L43)</f>
        <v>6</v>
      </c>
      <c r="M43" s="3"/>
      <c r="N43" s="4">
        <f>SUM('01班_HP集計:16班_HP集計'!M43)</f>
        <v>4</v>
      </c>
      <c r="O43" s="1">
        <f>SUM('01班_HP集計:16班_HP集計'!N43)</f>
        <v>2</v>
      </c>
      <c r="P43" s="5">
        <f>SUM('01班_HP集計:16班_HP集計'!O43)</f>
        <v>2</v>
      </c>
      <c r="Q43" s="74">
        <f>SUM('01班_HP集計:16班_HP集計'!P43)</f>
        <v>3</v>
      </c>
      <c r="R43" s="75">
        <f>SUM('01班_HP集計:16班_HP集計'!Q43)</f>
        <v>2</v>
      </c>
      <c r="S43" s="76">
        <f>SUM('01班_HP集計:16班_HP集計'!R43)</f>
        <v>3</v>
      </c>
      <c r="T43" s="74">
        <f>SUM('01班_HP集計:16班_HP集計'!S43)</f>
        <v>0</v>
      </c>
      <c r="U43" s="75">
        <f>SUM('01班_HP集計:16班_HP集計'!T43)</f>
        <v>1</v>
      </c>
      <c r="V43" s="75">
        <f>SUM('01班_HP集計:16班_HP集計'!U43)</f>
        <v>0</v>
      </c>
      <c r="W43" s="76">
        <f>SUM('01班_HP集計:16班_HP集計'!V43)</f>
        <v>2</v>
      </c>
      <c r="X43" s="74">
        <f>SUM('01班_HP集計:16班_HP集計'!W43)</f>
        <v>0</v>
      </c>
      <c r="Y43" s="75">
        <f>SUM('01班_HP集計:16班_HP集計'!X43)</f>
        <v>0</v>
      </c>
      <c r="Z43" s="75">
        <f>SUM('01班_HP集計:16班_HP集計'!Y43)</f>
        <v>1</v>
      </c>
      <c r="AA43" s="75">
        <f>SUM('01班_HP集計:16班_HP集計'!Z43)</f>
        <v>0</v>
      </c>
      <c r="AB43" s="76">
        <f>SUM('01班_HP集計:16班_HP集計'!AA43)</f>
        <v>3</v>
      </c>
      <c r="AC43" s="89"/>
      <c r="AD43" s="74">
        <f>SUM('01班_HP集計:16班_HP集計'!AB43)</f>
        <v>0</v>
      </c>
      <c r="AE43" s="75">
        <f>SUM('01班_HP集計:16班_HP集計'!AC43)</f>
        <v>1</v>
      </c>
      <c r="AF43" s="73">
        <f>SUM('01班_HP集計:16班_HP集計'!AD43)</f>
        <v>0</v>
      </c>
      <c r="AG43" s="76">
        <f>SUM('01班_HP集計:16班_HP集計'!AE43)</f>
        <v>2</v>
      </c>
    </row>
    <row r="44" spans="2:33" ht="14.25" thickBot="1" x14ac:dyDescent="0.2">
      <c r="B44" s="2"/>
      <c r="C44" s="3"/>
      <c r="D44" s="3">
        <v>60</v>
      </c>
      <c r="E44" s="3" t="s">
        <v>62</v>
      </c>
      <c r="F44" s="129"/>
      <c r="G44" s="132"/>
      <c r="H44" s="6">
        <f>SUM('01班_HP集計:16班_HP集計'!H44)</f>
        <v>0</v>
      </c>
      <c r="I44" s="7">
        <f>SUM('01班_HP集計:16班_HP集計'!I44)</f>
        <v>1</v>
      </c>
      <c r="J44" s="7">
        <f>SUM('01班_HP集計:16班_HP集計'!J44)</f>
        <v>7</v>
      </c>
      <c r="K44" s="7">
        <f>SUM('01班_HP集計:16班_HP集計'!K44)</f>
        <v>4</v>
      </c>
      <c r="L44" s="8">
        <f>SUM('01班_HP集計:16班_HP集計'!L44)</f>
        <v>6</v>
      </c>
      <c r="M44" s="87"/>
      <c r="N44" s="6">
        <f>SUM('01班_HP集計:16班_HP集計'!M44)</f>
        <v>5</v>
      </c>
      <c r="O44" s="7">
        <f>SUM('01班_HP集計:16班_HP集計'!N44)</f>
        <v>0</v>
      </c>
      <c r="P44" s="8">
        <f>SUM('01班_HP集計:16班_HP集計'!O44)</f>
        <v>2</v>
      </c>
      <c r="Q44" s="77">
        <f>SUM('01班_HP集計:16班_HP集計'!P44)</f>
        <v>5</v>
      </c>
      <c r="R44" s="78">
        <f>SUM('01班_HP集計:16班_HP集計'!Q44)</f>
        <v>0</v>
      </c>
      <c r="S44" s="79">
        <f>SUM('01班_HP集計:16班_HP集計'!R44)</f>
        <v>2</v>
      </c>
      <c r="T44" s="77">
        <f>SUM('01班_HP集計:16班_HP集計'!S44)</f>
        <v>0</v>
      </c>
      <c r="U44" s="78">
        <f>SUM('01班_HP集計:16班_HP集計'!T44)</f>
        <v>1</v>
      </c>
      <c r="V44" s="78">
        <f>SUM('01班_HP集計:16班_HP集計'!U44)</f>
        <v>1</v>
      </c>
      <c r="W44" s="79">
        <f>SUM('01班_HP集計:16班_HP集計'!V44)</f>
        <v>4</v>
      </c>
      <c r="X44" s="77">
        <f>SUM('01班_HP集計:16班_HP集計'!W44)</f>
        <v>0</v>
      </c>
      <c r="Y44" s="78">
        <f>SUM('01班_HP集計:16班_HP集計'!X44)</f>
        <v>0</v>
      </c>
      <c r="Z44" s="78">
        <f>SUM('01班_HP集計:16班_HP集計'!Y44)</f>
        <v>1</v>
      </c>
      <c r="AA44" s="78">
        <f>SUM('01班_HP集計:16班_HP集計'!Z44)</f>
        <v>4</v>
      </c>
      <c r="AB44" s="79">
        <f>SUM('01班_HP集計:16班_HP集計'!AA44)</f>
        <v>1</v>
      </c>
      <c r="AC44" s="90"/>
      <c r="AD44" s="77">
        <f>SUM('01班_HP集計:16班_HP集計'!AB44)</f>
        <v>0</v>
      </c>
      <c r="AE44" s="78">
        <f>SUM('01班_HP集計:16班_HP集計'!AC44)</f>
        <v>0</v>
      </c>
      <c r="AF44" s="80">
        <f>SUM('01班_HP集計:16班_HP集計'!AD44)</f>
        <v>0</v>
      </c>
      <c r="AG44" s="79">
        <f>SUM('01班_HP集計:16班_HP集計'!AE44)</f>
        <v>1</v>
      </c>
    </row>
    <row r="45" spans="2:33" ht="14.25" thickBot="1" x14ac:dyDescent="0.2">
      <c r="H45" s="94">
        <f>SUM(H37:H44)</f>
        <v>67</v>
      </c>
      <c r="I45" s="94">
        <f t="shared" ref="I45:K45" si="6">SUM(I37:I44)</f>
        <v>75</v>
      </c>
      <c r="J45" s="94">
        <f t="shared" si="6"/>
        <v>134</v>
      </c>
      <c r="K45" s="94">
        <f t="shared" si="6"/>
        <v>25</v>
      </c>
      <c r="L45" s="94">
        <f>SUM(L37:L44)</f>
        <v>103</v>
      </c>
      <c r="M45" s="94"/>
      <c r="N45" s="94">
        <f>SUM(N37:N44)</f>
        <v>92</v>
      </c>
      <c r="O45" s="94">
        <f t="shared" ref="O45:AG45" si="7">SUM(O37:O44)</f>
        <v>28</v>
      </c>
      <c r="P45" s="94">
        <f t="shared" si="7"/>
        <v>139</v>
      </c>
      <c r="Q45" s="94">
        <f t="shared" si="7"/>
        <v>93</v>
      </c>
      <c r="R45" s="94">
        <f t="shared" si="7"/>
        <v>24</v>
      </c>
      <c r="S45" s="94">
        <f t="shared" si="7"/>
        <v>141</v>
      </c>
      <c r="T45" s="94">
        <f t="shared" si="7"/>
        <v>19</v>
      </c>
      <c r="U45" s="94">
        <f t="shared" si="7"/>
        <v>40</v>
      </c>
      <c r="V45" s="94">
        <f t="shared" si="7"/>
        <v>7</v>
      </c>
      <c r="W45" s="94">
        <f t="shared" si="7"/>
        <v>46</v>
      </c>
      <c r="X45" s="94">
        <f t="shared" si="7"/>
        <v>7</v>
      </c>
      <c r="Y45" s="94">
        <f t="shared" si="7"/>
        <v>2</v>
      </c>
      <c r="Z45" s="94">
        <f t="shared" si="7"/>
        <v>9</v>
      </c>
      <c r="AA45" s="94">
        <f t="shared" si="7"/>
        <v>30</v>
      </c>
      <c r="AB45" s="94">
        <f t="shared" si="7"/>
        <v>106</v>
      </c>
      <c r="AC45" s="94">
        <f t="shared" si="7"/>
        <v>0</v>
      </c>
      <c r="AD45" s="94">
        <f t="shared" si="7"/>
        <v>16</v>
      </c>
      <c r="AE45" s="94">
        <f t="shared" si="7"/>
        <v>11</v>
      </c>
      <c r="AF45" s="94">
        <f t="shared" si="7"/>
        <v>47</v>
      </c>
      <c r="AG45" s="94">
        <f t="shared" si="7"/>
        <v>30</v>
      </c>
    </row>
    <row r="46" spans="2:33" x14ac:dyDescent="0.15">
      <c r="B46" s="106" t="s">
        <v>70</v>
      </c>
      <c r="C46" s="107"/>
      <c r="D46" s="107"/>
      <c r="E46" s="108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53" t="s">
        <v>135</v>
      </c>
      <c r="N46" s="112" t="s">
        <v>18</v>
      </c>
      <c r="O46" s="136"/>
      <c r="P46" s="113"/>
      <c r="Q46" s="139" t="s">
        <v>14</v>
      </c>
      <c r="R46" s="140"/>
      <c r="S46" s="141"/>
      <c r="T46" s="139" t="s">
        <v>10</v>
      </c>
      <c r="U46" s="142"/>
      <c r="V46" s="142"/>
      <c r="W46" s="144"/>
      <c r="X46" s="159" t="s">
        <v>0</v>
      </c>
      <c r="Y46" s="142"/>
      <c r="Z46" s="142"/>
      <c r="AA46" s="142"/>
      <c r="AB46" s="144"/>
      <c r="AC46" s="151" t="s">
        <v>136</v>
      </c>
      <c r="AD46" s="139" t="s">
        <v>8</v>
      </c>
      <c r="AE46" s="142"/>
      <c r="AF46" s="143"/>
      <c r="AG46" s="144"/>
    </row>
    <row r="47" spans="2:33" ht="54.75" thickBot="1" x14ac:dyDescent="0.2">
      <c r="B47" s="109"/>
      <c r="C47" s="110"/>
      <c r="D47" s="110"/>
      <c r="E47" s="111"/>
      <c r="F47" s="26" t="s">
        <v>30</v>
      </c>
      <c r="G47" s="21" t="s">
        <v>59</v>
      </c>
      <c r="H47" s="104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154"/>
      <c r="N47" s="26" t="s">
        <v>57</v>
      </c>
      <c r="O47" s="23" t="s">
        <v>137</v>
      </c>
      <c r="P47" s="21" t="s">
        <v>138</v>
      </c>
      <c r="Q47" s="26" t="s">
        <v>57</v>
      </c>
      <c r="R47" s="23" t="s">
        <v>137</v>
      </c>
      <c r="S47" s="21" t="s">
        <v>138</v>
      </c>
      <c r="T47" s="64" t="s">
        <v>13</v>
      </c>
      <c r="U47" s="83" t="s">
        <v>27</v>
      </c>
      <c r="V47" s="83" t="s">
        <v>2</v>
      </c>
      <c r="W47" s="82" t="s">
        <v>28</v>
      </c>
      <c r="X47" s="105" t="s">
        <v>3</v>
      </c>
      <c r="Y47" s="83" t="s">
        <v>4</v>
      </c>
      <c r="Z47" s="83" t="s">
        <v>5</v>
      </c>
      <c r="AA47" s="83" t="s">
        <v>6</v>
      </c>
      <c r="AB47" s="82" t="s">
        <v>7</v>
      </c>
      <c r="AC47" s="158"/>
      <c r="AD47" s="105" t="s">
        <v>16</v>
      </c>
      <c r="AE47" s="65" t="s">
        <v>63</v>
      </c>
      <c r="AF47" s="68" t="s">
        <v>35</v>
      </c>
      <c r="AG47" s="66" t="s">
        <v>36</v>
      </c>
    </row>
    <row r="48" spans="2:33" x14ac:dyDescent="0.15">
      <c r="B48" s="2">
        <v>90</v>
      </c>
      <c r="C48" s="3" t="s">
        <v>61</v>
      </c>
      <c r="D48" s="3"/>
      <c r="E48" s="3"/>
      <c r="F48" s="145"/>
      <c r="G48" s="148"/>
      <c r="H48" s="9">
        <f>H4+H15+H26+H37</f>
        <v>8</v>
      </c>
      <c r="I48" s="10">
        <f t="shared" ref="I48:AG48" si="8">I4+I15+I26+I37</f>
        <v>7</v>
      </c>
      <c r="J48" s="10">
        <f t="shared" si="8"/>
        <v>7</v>
      </c>
      <c r="K48" s="10">
        <f t="shared" si="8"/>
        <v>3</v>
      </c>
      <c r="L48" s="11">
        <f t="shared" si="8"/>
        <v>12</v>
      </c>
      <c r="M48" s="96">
        <f>SUM(H48:L48)</f>
        <v>37</v>
      </c>
      <c r="N48" s="18">
        <f t="shared" si="8"/>
        <v>11</v>
      </c>
      <c r="O48" s="10">
        <f t="shared" si="8"/>
        <v>1</v>
      </c>
      <c r="P48" s="11">
        <f t="shared" si="8"/>
        <v>9</v>
      </c>
      <c r="Q48" s="72">
        <f t="shared" si="8"/>
        <v>11</v>
      </c>
      <c r="R48" s="70">
        <f t="shared" si="8"/>
        <v>2</v>
      </c>
      <c r="S48" s="71">
        <f t="shared" si="8"/>
        <v>7</v>
      </c>
      <c r="T48" s="72">
        <f t="shared" si="8"/>
        <v>3</v>
      </c>
      <c r="U48" s="70">
        <f t="shared" si="8"/>
        <v>2</v>
      </c>
      <c r="V48" s="70">
        <f t="shared" si="8"/>
        <v>2</v>
      </c>
      <c r="W48" s="71">
        <f t="shared" si="8"/>
        <v>11</v>
      </c>
      <c r="X48" s="72">
        <f t="shared" si="8"/>
        <v>1</v>
      </c>
      <c r="Y48" s="70">
        <f t="shared" si="8"/>
        <v>2</v>
      </c>
      <c r="Z48" s="70">
        <f t="shared" si="8"/>
        <v>3</v>
      </c>
      <c r="AA48" s="70">
        <f t="shared" si="8"/>
        <v>4</v>
      </c>
      <c r="AB48" s="71">
        <f t="shared" si="8"/>
        <v>6</v>
      </c>
      <c r="AC48" s="99">
        <f>SUM(X48:AB48)</f>
        <v>16</v>
      </c>
      <c r="AD48" s="72">
        <f t="shared" si="8"/>
        <v>0</v>
      </c>
      <c r="AE48" s="70">
        <f t="shared" si="8"/>
        <v>0</v>
      </c>
      <c r="AF48" s="73">
        <f t="shared" si="8"/>
        <v>3</v>
      </c>
      <c r="AG48" s="71">
        <f t="shared" si="8"/>
        <v>4</v>
      </c>
    </row>
    <row r="49" spans="2:34" x14ac:dyDescent="0.15">
      <c r="B49" s="2">
        <v>85</v>
      </c>
      <c r="C49" s="3" t="s">
        <v>61</v>
      </c>
      <c r="D49" s="3">
        <v>90</v>
      </c>
      <c r="E49" s="3" t="s">
        <v>62</v>
      </c>
      <c r="F49" s="146"/>
      <c r="G49" s="149"/>
      <c r="H49" s="4">
        <f t="shared" ref="H49:AG55" si="9">H5+H16+H27+H38</f>
        <v>23</v>
      </c>
      <c r="I49" s="1">
        <f t="shared" si="9"/>
        <v>21</v>
      </c>
      <c r="J49" s="1">
        <f t="shared" si="9"/>
        <v>29</v>
      </c>
      <c r="K49" s="1">
        <f t="shared" si="9"/>
        <v>5</v>
      </c>
      <c r="L49" s="5">
        <f t="shared" si="9"/>
        <v>31</v>
      </c>
      <c r="M49" s="97">
        <f t="shared" ref="M49:M55" si="10">SUM(H49:L49)</f>
        <v>109</v>
      </c>
      <c r="N49" s="4">
        <f t="shared" si="9"/>
        <v>33</v>
      </c>
      <c r="O49" s="1">
        <f t="shared" si="9"/>
        <v>5</v>
      </c>
      <c r="P49" s="5">
        <f t="shared" si="9"/>
        <v>27</v>
      </c>
      <c r="Q49" s="74">
        <f t="shared" si="9"/>
        <v>35</v>
      </c>
      <c r="R49" s="75">
        <f t="shared" si="9"/>
        <v>2</v>
      </c>
      <c r="S49" s="76">
        <f t="shared" si="9"/>
        <v>30</v>
      </c>
      <c r="T49" s="74">
        <f t="shared" si="9"/>
        <v>7</v>
      </c>
      <c r="U49" s="75">
        <f t="shared" si="9"/>
        <v>9</v>
      </c>
      <c r="V49" s="75">
        <f t="shared" si="9"/>
        <v>2</v>
      </c>
      <c r="W49" s="76">
        <f t="shared" si="9"/>
        <v>26</v>
      </c>
      <c r="X49" s="74">
        <f t="shared" si="9"/>
        <v>5</v>
      </c>
      <c r="Y49" s="75">
        <f t="shared" si="9"/>
        <v>5</v>
      </c>
      <c r="Z49" s="75">
        <f t="shared" si="9"/>
        <v>7</v>
      </c>
      <c r="AA49" s="75">
        <f t="shared" si="9"/>
        <v>13</v>
      </c>
      <c r="AB49" s="76">
        <f t="shared" si="9"/>
        <v>18</v>
      </c>
      <c r="AC49" s="99">
        <f t="shared" ref="AC49:AC55" si="11">SUM(X49:AB49)</f>
        <v>48</v>
      </c>
      <c r="AD49" s="74">
        <f t="shared" si="9"/>
        <v>3</v>
      </c>
      <c r="AE49" s="75">
        <f t="shared" si="9"/>
        <v>1</v>
      </c>
      <c r="AF49" s="85">
        <f t="shared" si="9"/>
        <v>11</v>
      </c>
      <c r="AG49" s="76">
        <f t="shared" si="9"/>
        <v>3</v>
      </c>
    </row>
    <row r="50" spans="2:34" x14ac:dyDescent="0.15">
      <c r="B50" s="2">
        <v>80</v>
      </c>
      <c r="C50" s="3" t="s">
        <v>61</v>
      </c>
      <c r="D50" s="3">
        <v>85</v>
      </c>
      <c r="E50" s="3" t="s">
        <v>62</v>
      </c>
      <c r="F50" s="146"/>
      <c r="G50" s="149"/>
      <c r="H50" s="4">
        <f t="shared" si="9"/>
        <v>18</v>
      </c>
      <c r="I50" s="1">
        <f t="shared" si="9"/>
        <v>38</v>
      </c>
      <c r="J50" s="1">
        <f t="shared" si="9"/>
        <v>75</v>
      </c>
      <c r="K50" s="1">
        <f t="shared" si="9"/>
        <v>14</v>
      </c>
      <c r="L50" s="5">
        <f t="shared" si="9"/>
        <v>77</v>
      </c>
      <c r="M50" s="97">
        <f t="shared" si="10"/>
        <v>222</v>
      </c>
      <c r="N50" s="4">
        <f t="shared" si="9"/>
        <v>81</v>
      </c>
      <c r="O50" s="1">
        <f t="shared" si="9"/>
        <v>14</v>
      </c>
      <c r="P50" s="5">
        <f t="shared" si="9"/>
        <v>31</v>
      </c>
      <c r="Q50" s="74">
        <f t="shared" si="9"/>
        <v>93</v>
      </c>
      <c r="R50" s="75">
        <f t="shared" si="9"/>
        <v>7</v>
      </c>
      <c r="S50" s="76">
        <f t="shared" si="9"/>
        <v>27</v>
      </c>
      <c r="T50" s="74">
        <f t="shared" si="9"/>
        <v>10</v>
      </c>
      <c r="U50" s="75">
        <f t="shared" si="9"/>
        <v>26</v>
      </c>
      <c r="V50" s="75">
        <f t="shared" si="9"/>
        <v>8</v>
      </c>
      <c r="W50" s="76">
        <f t="shared" si="9"/>
        <v>60</v>
      </c>
      <c r="X50" s="74">
        <f t="shared" si="9"/>
        <v>10</v>
      </c>
      <c r="Y50" s="75">
        <f t="shared" si="9"/>
        <v>12</v>
      </c>
      <c r="Z50" s="75">
        <f t="shared" si="9"/>
        <v>16</v>
      </c>
      <c r="AA50" s="75">
        <f t="shared" si="9"/>
        <v>35</v>
      </c>
      <c r="AB50" s="76">
        <f t="shared" si="9"/>
        <v>31</v>
      </c>
      <c r="AC50" s="99">
        <f t="shared" si="11"/>
        <v>104</v>
      </c>
      <c r="AD50" s="74">
        <f t="shared" si="9"/>
        <v>2</v>
      </c>
      <c r="AE50" s="75">
        <f t="shared" si="9"/>
        <v>0</v>
      </c>
      <c r="AF50" s="85">
        <f t="shared" si="9"/>
        <v>20</v>
      </c>
      <c r="AG50" s="76">
        <f t="shared" si="9"/>
        <v>10</v>
      </c>
    </row>
    <row r="51" spans="2:34" x14ac:dyDescent="0.15">
      <c r="B51" s="2">
        <v>75</v>
      </c>
      <c r="C51" s="3" t="s">
        <v>61</v>
      </c>
      <c r="D51" s="3">
        <v>80</v>
      </c>
      <c r="E51" s="3" t="s">
        <v>62</v>
      </c>
      <c r="F51" s="146"/>
      <c r="G51" s="149"/>
      <c r="H51" s="4">
        <f t="shared" si="9"/>
        <v>16</v>
      </c>
      <c r="I51" s="1">
        <f t="shared" si="9"/>
        <v>39</v>
      </c>
      <c r="J51" s="1">
        <f t="shared" si="9"/>
        <v>129</v>
      </c>
      <c r="K51" s="1">
        <f t="shared" si="9"/>
        <v>28</v>
      </c>
      <c r="L51" s="5">
        <f t="shared" si="9"/>
        <v>134</v>
      </c>
      <c r="M51" s="97">
        <f t="shared" si="10"/>
        <v>346</v>
      </c>
      <c r="N51" s="4">
        <f t="shared" si="9"/>
        <v>125</v>
      </c>
      <c r="O51" s="1">
        <f t="shared" si="9"/>
        <v>14</v>
      </c>
      <c r="P51" s="5">
        <f t="shared" si="9"/>
        <v>47</v>
      </c>
      <c r="Q51" s="74">
        <f t="shared" si="9"/>
        <v>139</v>
      </c>
      <c r="R51" s="75">
        <f t="shared" si="9"/>
        <v>9</v>
      </c>
      <c r="S51" s="76">
        <f t="shared" si="9"/>
        <v>37</v>
      </c>
      <c r="T51" s="74">
        <f t="shared" si="9"/>
        <v>5</v>
      </c>
      <c r="U51" s="75">
        <f t="shared" si="9"/>
        <v>35</v>
      </c>
      <c r="V51" s="75">
        <f t="shared" si="9"/>
        <v>4</v>
      </c>
      <c r="W51" s="76">
        <f t="shared" si="9"/>
        <v>109</v>
      </c>
      <c r="X51" s="74">
        <f t="shared" si="9"/>
        <v>4</v>
      </c>
      <c r="Y51" s="75">
        <f t="shared" si="9"/>
        <v>10</v>
      </c>
      <c r="Z51" s="75">
        <f t="shared" si="9"/>
        <v>39</v>
      </c>
      <c r="AA51" s="75">
        <f t="shared" si="9"/>
        <v>55</v>
      </c>
      <c r="AB51" s="76">
        <f t="shared" si="9"/>
        <v>48</v>
      </c>
      <c r="AC51" s="99">
        <f t="shared" si="11"/>
        <v>156</v>
      </c>
      <c r="AD51" s="74">
        <f t="shared" si="9"/>
        <v>14</v>
      </c>
      <c r="AE51" s="75">
        <f t="shared" si="9"/>
        <v>8</v>
      </c>
      <c r="AF51" s="85">
        <f t="shared" si="9"/>
        <v>12</v>
      </c>
      <c r="AG51" s="76">
        <f t="shared" si="9"/>
        <v>11</v>
      </c>
    </row>
    <row r="52" spans="2:34" x14ac:dyDescent="0.15">
      <c r="B52" s="2">
        <v>70</v>
      </c>
      <c r="C52" s="3" t="s">
        <v>61</v>
      </c>
      <c r="D52" s="3">
        <v>75</v>
      </c>
      <c r="E52" s="3" t="s">
        <v>62</v>
      </c>
      <c r="F52" s="146"/>
      <c r="G52" s="149"/>
      <c r="H52" s="4">
        <f t="shared" si="9"/>
        <v>8</v>
      </c>
      <c r="I52" s="1">
        <f t="shared" si="9"/>
        <v>40</v>
      </c>
      <c r="J52" s="1">
        <f t="shared" si="9"/>
        <v>204</v>
      </c>
      <c r="K52" s="1">
        <f t="shared" si="9"/>
        <v>59</v>
      </c>
      <c r="L52" s="5">
        <f t="shared" si="9"/>
        <v>214</v>
      </c>
      <c r="M52" s="97">
        <f t="shared" si="10"/>
        <v>525</v>
      </c>
      <c r="N52" s="4">
        <f t="shared" si="9"/>
        <v>199</v>
      </c>
      <c r="O52" s="1">
        <f t="shared" si="9"/>
        <v>11</v>
      </c>
      <c r="P52" s="5">
        <f t="shared" si="9"/>
        <v>48</v>
      </c>
      <c r="Q52" s="74">
        <f t="shared" si="9"/>
        <v>208</v>
      </c>
      <c r="R52" s="75">
        <f t="shared" si="9"/>
        <v>7</v>
      </c>
      <c r="S52" s="76">
        <f t="shared" si="9"/>
        <v>44</v>
      </c>
      <c r="T52" s="74">
        <f t="shared" si="9"/>
        <v>8</v>
      </c>
      <c r="U52" s="75">
        <f t="shared" si="9"/>
        <v>71</v>
      </c>
      <c r="V52" s="75">
        <f t="shared" si="9"/>
        <v>18</v>
      </c>
      <c r="W52" s="76">
        <f t="shared" si="9"/>
        <v>164</v>
      </c>
      <c r="X52" s="74">
        <f t="shared" si="9"/>
        <v>7</v>
      </c>
      <c r="Y52" s="75">
        <f t="shared" si="9"/>
        <v>14</v>
      </c>
      <c r="Z52" s="75">
        <f t="shared" si="9"/>
        <v>37</v>
      </c>
      <c r="AA52" s="75">
        <f t="shared" si="9"/>
        <v>96</v>
      </c>
      <c r="AB52" s="76">
        <f t="shared" si="9"/>
        <v>73</v>
      </c>
      <c r="AC52" s="99">
        <f t="shared" si="11"/>
        <v>227</v>
      </c>
      <c r="AD52" s="74">
        <f t="shared" si="9"/>
        <v>24</v>
      </c>
      <c r="AE52" s="75">
        <f t="shared" si="9"/>
        <v>18</v>
      </c>
      <c r="AF52" s="85">
        <f t="shared" si="9"/>
        <v>11</v>
      </c>
      <c r="AG52" s="76">
        <f t="shared" si="9"/>
        <v>19</v>
      </c>
    </row>
    <row r="53" spans="2:34" x14ac:dyDescent="0.15">
      <c r="B53" s="2">
        <v>65</v>
      </c>
      <c r="C53" s="3" t="s">
        <v>61</v>
      </c>
      <c r="D53" s="3">
        <v>70</v>
      </c>
      <c r="E53" s="3" t="s">
        <v>62</v>
      </c>
      <c r="F53" s="146"/>
      <c r="G53" s="149"/>
      <c r="H53" s="4">
        <f t="shared" si="9"/>
        <v>3</v>
      </c>
      <c r="I53" s="1">
        <f t="shared" si="9"/>
        <v>24</v>
      </c>
      <c r="J53" s="1">
        <f t="shared" si="9"/>
        <v>152</v>
      </c>
      <c r="K53" s="1">
        <f t="shared" si="9"/>
        <v>40</v>
      </c>
      <c r="L53" s="5">
        <f t="shared" si="9"/>
        <v>147</v>
      </c>
      <c r="M53" s="97">
        <f t="shared" si="10"/>
        <v>366</v>
      </c>
      <c r="N53" s="4">
        <f t="shared" si="9"/>
        <v>144</v>
      </c>
      <c r="O53" s="1">
        <f t="shared" si="9"/>
        <v>7</v>
      </c>
      <c r="P53" s="5">
        <f t="shared" si="9"/>
        <v>24</v>
      </c>
      <c r="Q53" s="74">
        <f t="shared" si="9"/>
        <v>160</v>
      </c>
      <c r="R53" s="75">
        <f t="shared" si="9"/>
        <v>5</v>
      </c>
      <c r="S53" s="76">
        <f t="shared" si="9"/>
        <v>12</v>
      </c>
      <c r="T53" s="74">
        <f t="shared" si="9"/>
        <v>4</v>
      </c>
      <c r="U53" s="75">
        <f t="shared" si="9"/>
        <v>50</v>
      </c>
      <c r="V53" s="75">
        <f t="shared" si="9"/>
        <v>10</v>
      </c>
      <c r="W53" s="76">
        <f t="shared" si="9"/>
        <v>121</v>
      </c>
      <c r="X53" s="74">
        <f t="shared" si="9"/>
        <v>8</v>
      </c>
      <c r="Y53" s="75">
        <f t="shared" si="9"/>
        <v>9</v>
      </c>
      <c r="Z53" s="75">
        <f t="shared" si="9"/>
        <v>12</v>
      </c>
      <c r="AA53" s="75">
        <f t="shared" si="9"/>
        <v>72</v>
      </c>
      <c r="AB53" s="76">
        <f t="shared" si="9"/>
        <v>58</v>
      </c>
      <c r="AC53" s="99">
        <f t="shared" si="11"/>
        <v>159</v>
      </c>
      <c r="AD53" s="74">
        <f t="shared" si="9"/>
        <v>14</v>
      </c>
      <c r="AE53" s="75">
        <f t="shared" si="9"/>
        <v>22</v>
      </c>
      <c r="AF53" s="85">
        <f t="shared" si="9"/>
        <v>6</v>
      </c>
      <c r="AG53" s="76">
        <f t="shared" si="9"/>
        <v>18</v>
      </c>
    </row>
    <row r="54" spans="2:34" x14ac:dyDescent="0.15">
      <c r="B54" s="2">
        <v>60</v>
      </c>
      <c r="C54" s="3" t="s">
        <v>61</v>
      </c>
      <c r="D54" s="3">
        <v>65</v>
      </c>
      <c r="E54" s="3" t="s">
        <v>62</v>
      </c>
      <c r="F54" s="146"/>
      <c r="G54" s="149"/>
      <c r="H54" s="4">
        <f t="shared" si="9"/>
        <v>0</v>
      </c>
      <c r="I54" s="1">
        <f t="shared" si="9"/>
        <v>7</v>
      </c>
      <c r="J54" s="1">
        <f t="shared" si="9"/>
        <v>115</v>
      </c>
      <c r="K54" s="1">
        <f t="shared" si="9"/>
        <v>42</v>
      </c>
      <c r="L54" s="5">
        <f t="shared" si="9"/>
        <v>109</v>
      </c>
      <c r="M54" s="97">
        <f t="shared" si="10"/>
        <v>273</v>
      </c>
      <c r="N54" s="4">
        <f t="shared" si="9"/>
        <v>105</v>
      </c>
      <c r="O54" s="1">
        <f t="shared" si="9"/>
        <v>5</v>
      </c>
      <c r="P54" s="5">
        <f t="shared" si="9"/>
        <v>9</v>
      </c>
      <c r="Q54" s="74">
        <f t="shared" si="9"/>
        <v>111</v>
      </c>
      <c r="R54" s="75">
        <f t="shared" si="9"/>
        <v>4</v>
      </c>
      <c r="S54" s="76">
        <f t="shared" si="9"/>
        <v>5</v>
      </c>
      <c r="T54" s="74">
        <f t="shared" si="9"/>
        <v>1</v>
      </c>
      <c r="U54" s="75">
        <f t="shared" si="9"/>
        <v>55</v>
      </c>
      <c r="V54" s="75">
        <f t="shared" si="9"/>
        <v>12</v>
      </c>
      <c r="W54" s="76">
        <f t="shared" si="9"/>
        <v>77</v>
      </c>
      <c r="X54" s="74">
        <f t="shared" si="9"/>
        <v>0</v>
      </c>
      <c r="Y54" s="75">
        <f t="shared" si="9"/>
        <v>1</v>
      </c>
      <c r="Z54" s="75">
        <f t="shared" si="9"/>
        <v>15</v>
      </c>
      <c r="AA54" s="75">
        <f t="shared" si="9"/>
        <v>52</v>
      </c>
      <c r="AB54" s="76">
        <f t="shared" si="9"/>
        <v>43</v>
      </c>
      <c r="AC54" s="99">
        <f t="shared" si="11"/>
        <v>111</v>
      </c>
      <c r="AD54" s="74">
        <f t="shared" si="9"/>
        <v>16</v>
      </c>
      <c r="AE54" s="75">
        <f t="shared" si="9"/>
        <v>12</v>
      </c>
      <c r="AF54" s="85">
        <f t="shared" si="9"/>
        <v>0</v>
      </c>
      <c r="AG54" s="76">
        <f t="shared" si="9"/>
        <v>21</v>
      </c>
    </row>
    <row r="55" spans="2:34" ht="14.25" thickBot="1" x14ac:dyDescent="0.2">
      <c r="B55" s="2"/>
      <c r="C55" s="3"/>
      <c r="D55" s="3">
        <v>60</v>
      </c>
      <c r="E55" s="3" t="s">
        <v>62</v>
      </c>
      <c r="F55" s="147"/>
      <c r="G55" s="150"/>
      <c r="H55" s="6">
        <f t="shared" si="9"/>
        <v>0</v>
      </c>
      <c r="I55" s="7">
        <f t="shared" si="9"/>
        <v>2</v>
      </c>
      <c r="J55" s="7">
        <f t="shared" si="9"/>
        <v>26</v>
      </c>
      <c r="K55" s="7">
        <f t="shared" si="9"/>
        <v>15</v>
      </c>
      <c r="L55" s="8">
        <f t="shared" si="9"/>
        <v>23</v>
      </c>
      <c r="M55" s="98">
        <f t="shared" si="10"/>
        <v>66</v>
      </c>
      <c r="N55" s="6">
        <f t="shared" si="9"/>
        <v>25</v>
      </c>
      <c r="O55" s="7">
        <f t="shared" si="9"/>
        <v>0</v>
      </c>
      <c r="P55" s="8">
        <f t="shared" si="9"/>
        <v>2</v>
      </c>
      <c r="Q55" s="77">
        <f t="shared" si="9"/>
        <v>25</v>
      </c>
      <c r="R55" s="78">
        <f t="shared" si="9"/>
        <v>0</v>
      </c>
      <c r="S55" s="79">
        <f t="shared" si="9"/>
        <v>2</v>
      </c>
      <c r="T55" s="77">
        <f t="shared" si="9"/>
        <v>0</v>
      </c>
      <c r="U55" s="78">
        <f t="shared" si="9"/>
        <v>12</v>
      </c>
      <c r="V55" s="78">
        <f t="shared" si="9"/>
        <v>4</v>
      </c>
      <c r="W55" s="79">
        <f t="shared" si="9"/>
        <v>15</v>
      </c>
      <c r="X55" s="77">
        <f t="shared" si="9"/>
        <v>1</v>
      </c>
      <c r="Y55" s="78">
        <f t="shared" si="9"/>
        <v>1</v>
      </c>
      <c r="Z55" s="78">
        <f t="shared" si="9"/>
        <v>3</v>
      </c>
      <c r="AA55" s="78">
        <f t="shared" si="9"/>
        <v>12</v>
      </c>
      <c r="AB55" s="79">
        <f t="shared" si="9"/>
        <v>9</v>
      </c>
      <c r="AC55" s="100">
        <f t="shared" si="11"/>
        <v>26</v>
      </c>
      <c r="AD55" s="77">
        <f t="shared" si="9"/>
        <v>1</v>
      </c>
      <c r="AE55" s="78">
        <f t="shared" si="9"/>
        <v>2</v>
      </c>
      <c r="AF55" s="80">
        <f t="shared" si="9"/>
        <v>0</v>
      </c>
      <c r="AG55" s="79">
        <f t="shared" si="9"/>
        <v>6</v>
      </c>
    </row>
    <row r="56" spans="2:34" x14ac:dyDescent="0.15">
      <c r="H56" s="95">
        <f>SUM(H48:H55)</f>
        <v>76</v>
      </c>
      <c r="I56" s="95">
        <f t="shared" ref="I56:AG56" si="12">SUM(I48:I55)</f>
        <v>178</v>
      </c>
      <c r="J56" s="95">
        <f t="shared" si="12"/>
        <v>737</v>
      </c>
      <c r="K56" s="95">
        <f t="shared" si="12"/>
        <v>206</v>
      </c>
      <c r="L56" s="95">
        <f t="shared" si="12"/>
        <v>747</v>
      </c>
      <c r="M56" s="95">
        <f t="shared" si="12"/>
        <v>1944</v>
      </c>
      <c r="N56" s="95">
        <f t="shared" si="12"/>
        <v>723</v>
      </c>
      <c r="O56" s="95">
        <f t="shared" si="12"/>
        <v>57</v>
      </c>
      <c r="P56" s="95">
        <f t="shared" si="12"/>
        <v>197</v>
      </c>
      <c r="Q56" s="95">
        <f t="shared" si="12"/>
        <v>782</v>
      </c>
      <c r="R56" s="95">
        <f t="shared" si="12"/>
        <v>36</v>
      </c>
      <c r="S56" s="95">
        <f t="shared" si="12"/>
        <v>164</v>
      </c>
      <c r="T56" s="95">
        <f t="shared" si="12"/>
        <v>38</v>
      </c>
      <c r="U56" s="95">
        <f t="shared" si="12"/>
        <v>260</v>
      </c>
      <c r="V56" s="95">
        <f t="shared" si="12"/>
        <v>60</v>
      </c>
      <c r="W56" s="95">
        <f t="shared" si="12"/>
        <v>583</v>
      </c>
      <c r="X56" s="95">
        <f t="shared" si="12"/>
        <v>36</v>
      </c>
      <c r="Y56" s="95">
        <f t="shared" si="12"/>
        <v>54</v>
      </c>
      <c r="Z56" s="95">
        <f t="shared" si="12"/>
        <v>132</v>
      </c>
      <c r="AA56" s="95">
        <f t="shared" si="12"/>
        <v>339</v>
      </c>
      <c r="AB56" s="95">
        <f t="shared" si="12"/>
        <v>286</v>
      </c>
      <c r="AC56" s="103">
        <f>SUM(X56:AB56)</f>
        <v>847</v>
      </c>
      <c r="AD56" s="95">
        <f t="shared" si="12"/>
        <v>74</v>
      </c>
      <c r="AE56" s="95">
        <f t="shared" si="12"/>
        <v>63</v>
      </c>
      <c r="AF56" s="95">
        <f t="shared" si="12"/>
        <v>63</v>
      </c>
      <c r="AG56" s="95">
        <f t="shared" si="12"/>
        <v>92</v>
      </c>
      <c r="AH56" s="101">
        <f>SUM(AD56:AG56)</f>
        <v>292</v>
      </c>
    </row>
    <row r="57" spans="2:34" x14ac:dyDescent="0.15">
      <c r="N57" s="155">
        <f>N56+O56+P56</f>
        <v>977</v>
      </c>
      <c r="O57" s="156"/>
      <c r="P57" s="157"/>
      <c r="Q57" s="155">
        <f>Q56+R56+S56</f>
        <v>982</v>
      </c>
      <c r="R57" s="156"/>
      <c r="S57" s="157"/>
      <c r="T57" s="60"/>
      <c r="U57" s="60"/>
      <c r="V57" s="60"/>
      <c r="W57" s="60"/>
      <c r="X57" s="60"/>
      <c r="Y57" s="60"/>
      <c r="Z57" s="60"/>
      <c r="AA57" s="60"/>
      <c r="AB57" s="60"/>
      <c r="AC57" s="102"/>
      <c r="AD57" s="60"/>
      <c r="AE57" s="60"/>
      <c r="AF57" s="60"/>
      <c r="AG57" s="60"/>
    </row>
    <row r="58" spans="2:34" x14ac:dyDescent="0.15"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2:34" x14ac:dyDescent="0.15"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2:34" x14ac:dyDescent="0.15"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2:34" x14ac:dyDescent="0.15"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2:34" x14ac:dyDescent="0.15"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2:34" x14ac:dyDescent="0.15"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2:34" x14ac:dyDescent="0.15"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17:33" x14ac:dyDescent="0.15"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17:33" x14ac:dyDescent="0.15"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17:33" x14ac:dyDescent="0.15"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7:33" x14ac:dyDescent="0.15"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</sheetData>
  <mergeCells count="63">
    <mergeCell ref="N57:P57"/>
    <mergeCell ref="Q57:S57"/>
    <mergeCell ref="T46:W46"/>
    <mergeCell ref="X46:AB46"/>
    <mergeCell ref="AC46:AC47"/>
    <mergeCell ref="AD46:AG46"/>
    <mergeCell ref="F48:F55"/>
    <mergeCell ref="G48:G55"/>
    <mergeCell ref="B46:E47"/>
    <mergeCell ref="F46:G46"/>
    <mergeCell ref="H46:L46"/>
    <mergeCell ref="M46:M47"/>
    <mergeCell ref="N46:P46"/>
    <mergeCell ref="Q46:S46"/>
    <mergeCell ref="T35:W35"/>
    <mergeCell ref="X35:AB35"/>
    <mergeCell ref="AC35:AC36"/>
    <mergeCell ref="AD35:AG35"/>
    <mergeCell ref="F37:F44"/>
    <mergeCell ref="G37:G44"/>
    <mergeCell ref="B35:E36"/>
    <mergeCell ref="F35:G35"/>
    <mergeCell ref="H35:L35"/>
    <mergeCell ref="M35:M36"/>
    <mergeCell ref="N35:P35"/>
    <mergeCell ref="Q35:S35"/>
    <mergeCell ref="Q24:S24"/>
    <mergeCell ref="T24:W24"/>
    <mergeCell ref="X24:AB24"/>
    <mergeCell ref="AC24:AC25"/>
    <mergeCell ref="AD24:AG24"/>
    <mergeCell ref="F26:F33"/>
    <mergeCell ref="G26:G33"/>
    <mergeCell ref="X13:AB13"/>
    <mergeCell ref="AC13:AC14"/>
    <mergeCell ref="AD13:AG13"/>
    <mergeCell ref="F15:F22"/>
    <mergeCell ref="G15:G22"/>
    <mergeCell ref="B24:E25"/>
    <mergeCell ref="F24:G24"/>
    <mergeCell ref="H24:L24"/>
    <mergeCell ref="M24:M25"/>
    <mergeCell ref="N24:P24"/>
    <mergeCell ref="AD2:AG2"/>
    <mergeCell ref="F4:F11"/>
    <mergeCell ref="G4:G11"/>
    <mergeCell ref="B13:E14"/>
    <mergeCell ref="F13:G13"/>
    <mergeCell ref="H13:L13"/>
    <mergeCell ref="M13:M14"/>
    <mergeCell ref="N13:P13"/>
    <mergeCell ref="Q13:S13"/>
    <mergeCell ref="T13:W13"/>
    <mergeCell ref="AB1:AD1"/>
    <mergeCell ref="B2:E3"/>
    <mergeCell ref="F2:G2"/>
    <mergeCell ref="H2:L2"/>
    <mergeCell ref="M2:M3"/>
    <mergeCell ref="N2:P2"/>
    <mergeCell ref="Q2:S2"/>
    <mergeCell ref="T2:W2"/>
    <mergeCell ref="X2:AB2"/>
    <mergeCell ref="AC2:AC3"/>
  </mergeCells>
  <phoneticPr fontId="1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2EED9-892B-43C0-BA2B-106435B60695}">
  <sheetPr codeName="Sheet25">
    <pageSetUpPr fitToPage="1"/>
  </sheetPr>
  <dimension ref="A1:AE262"/>
  <sheetViews>
    <sheetView showZeros="0" workbookViewId="0">
      <pane xSplit="7" ySplit="3" topLeftCell="P46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129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76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0</v>
      </c>
      <c r="K4" s="10">
        <v>0</v>
      </c>
      <c r="L4" s="11">
        <v>0</v>
      </c>
      <c r="M4" s="17">
        <v>0</v>
      </c>
      <c r="N4" s="10">
        <v>0</v>
      </c>
      <c r="O4" s="11">
        <v>0</v>
      </c>
      <c r="P4" s="9">
        <v>0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0</v>
      </c>
      <c r="W4" s="17">
        <v>0</v>
      </c>
      <c r="X4" s="10">
        <v>0</v>
      </c>
      <c r="Y4" s="10">
        <v>0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1</v>
      </c>
      <c r="I5" s="1">
        <v>0</v>
      </c>
      <c r="J5" s="1">
        <v>0</v>
      </c>
      <c r="K5" s="1">
        <v>0</v>
      </c>
      <c r="L5" s="5">
        <v>0</v>
      </c>
      <c r="M5" s="4">
        <v>0</v>
      </c>
      <c r="N5" s="1">
        <v>0</v>
      </c>
      <c r="O5" s="5">
        <v>1</v>
      </c>
      <c r="P5" s="4">
        <v>0</v>
      </c>
      <c r="Q5" s="1">
        <v>0</v>
      </c>
      <c r="R5" s="5">
        <v>1</v>
      </c>
      <c r="S5" s="4">
        <v>0</v>
      </c>
      <c r="T5" s="1">
        <v>0</v>
      </c>
      <c r="U5" s="1">
        <v>0</v>
      </c>
      <c r="V5" s="5">
        <v>0</v>
      </c>
      <c r="W5" s="4">
        <v>0</v>
      </c>
      <c r="X5" s="1">
        <v>0</v>
      </c>
      <c r="Y5" s="1">
        <v>0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0</v>
      </c>
      <c r="J6" s="1">
        <v>3</v>
      </c>
      <c r="K6" s="1">
        <v>1</v>
      </c>
      <c r="L6" s="5">
        <v>3</v>
      </c>
      <c r="M6" s="4">
        <v>3</v>
      </c>
      <c r="N6" s="1">
        <v>0</v>
      </c>
      <c r="O6" s="5">
        <v>1</v>
      </c>
      <c r="P6" s="4">
        <v>3</v>
      </c>
      <c r="Q6" s="1">
        <v>0</v>
      </c>
      <c r="R6" s="5">
        <v>1</v>
      </c>
      <c r="S6" s="4">
        <v>0</v>
      </c>
      <c r="T6" s="1">
        <v>2</v>
      </c>
      <c r="U6" s="1">
        <v>0</v>
      </c>
      <c r="V6" s="5">
        <v>3</v>
      </c>
      <c r="W6" s="4">
        <v>2</v>
      </c>
      <c r="X6" s="1">
        <v>0</v>
      </c>
      <c r="Y6" s="1">
        <v>0</v>
      </c>
      <c r="Z6" s="1">
        <v>1</v>
      </c>
      <c r="AA6" s="5">
        <v>1</v>
      </c>
      <c r="AB6" s="4">
        <v>1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0</v>
      </c>
      <c r="J7" s="1">
        <v>4</v>
      </c>
      <c r="K7" s="1">
        <v>1</v>
      </c>
      <c r="L7" s="5">
        <v>5</v>
      </c>
      <c r="M7" s="4">
        <v>5</v>
      </c>
      <c r="N7" s="1">
        <v>0</v>
      </c>
      <c r="O7" s="5">
        <v>1</v>
      </c>
      <c r="P7" s="4">
        <v>5</v>
      </c>
      <c r="Q7" s="1">
        <v>0</v>
      </c>
      <c r="R7" s="5">
        <v>1</v>
      </c>
      <c r="S7" s="4">
        <v>0</v>
      </c>
      <c r="T7" s="1">
        <v>1</v>
      </c>
      <c r="U7" s="1">
        <v>0</v>
      </c>
      <c r="V7" s="5">
        <v>4</v>
      </c>
      <c r="W7" s="4">
        <v>0</v>
      </c>
      <c r="X7" s="1">
        <v>0</v>
      </c>
      <c r="Y7" s="1">
        <v>0</v>
      </c>
      <c r="Z7" s="1">
        <v>5</v>
      </c>
      <c r="AA7" s="5">
        <v>1</v>
      </c>
      <c r="AB7" s="4">
        <v>0</v>
      </c>
      <c r="AC7" s="1">
        <v>0</v>
      </c>
      <c r="AD7" s="14">
        <v>1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1</v>
      </c>
      <c r="J8" s="1">
        <v>8</v>
      </c>
      <c r="K8" s="1">
        <v>2</v>
      </c>
      <c r="L8" s="5">
        <v>8</v>
      </c>
      <c r="M8" s="4">
        <v>8</v>
      </c>
      <c r="N8" s="1">
        <v>1</v>
      </c>
      <c r="O8" s="5">
        <v>0</v>
      </c>
      <c r="P8" s="4">
        <v>9</v>
      </c>
      <c r="Q8" s="1">
        <v>0</v>
      </c>
      <c r="R8" s="5">
        <v>0</v>
      </c>
      <c r="S8" s="4">
        <v>0</v>
      </c>
      <c r="T8" s="1">
        <v>2</v>
      </c>
      <c r="U8" s="1">
        <v>0</v>
      </c>
      <c r="V8" s="5">
        <v>7</v>
      </c>
      <c r="W8" s="4">
        <v>0</v>
      </c>
      <c r="X8" s="1">
        <v>1</v>
      </c>
      <c r="Y8" s="1">
        <v>3</v>
      </c>
      <c r="Z8" s="1">
        <v>2</v>
      </c>
      <c r="AA8" s="5">
        <v>3</v>
      </c>
      <c r="AB8" s="4">
        <v>2</v>
      </c>
      <c r="AC8" s="1">
        <v>0</v>
      </c>
      <c r="AD8" s="14">
        <v>0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1</v>
      </c>
      <c r="J9" s="1">
        <v>9</v>
      </c>
      <c r="K9" s="1">
        <v>2</v>
      </c>
      <c r="L9" s="5">
        <v>7</v>
      </c>
      <c r="M9" s="4">
        <v>10</v>
      </c>
      <c r="N9" s="1">
        <v>0</v>
      </c>
      <c r="O9" s="5">
        <v>0</v>
      </c>
      <c r="P9" s="4">
        <v>9</v>
      </c>
      <c r="Q9" s="1">
        <v>0</v>
      </c>
      <c r="R9" s="5">
        <v>1</v>
      </c>
      <c r="S9" s="4">
        <v>0</v>
      </c>
      <c r="T9" s="1">
        <v>5</v>
      </c>
      <c r="U9" s="1">
        <v>0</v>
      </c>
      <c r="V9" s="5">
        <v>5</v>
      </c>
      <c r="W9" s="4">
        <v>0</v>
      </c>
      <c r="X9" s="1">
        <v>0</v>
      </c>
      <c r="Y9" s="1">
        <v>1</v>
      </c>
      <c r="Z9" s="1">
        <v>5</v>
      </c>
      <c r="AA9" s="5">
        <v>3</v>
      </c>
      <c r="AB9" s="4">
        <v>1</v>
      </c>
      <c r="AC9" s="1">
        <v>2</v>
      </c>
      <c r="AD9" s="14">
        <v>0</v>
      </c>
      <c r="AE9" s="5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8</v>
      </c>
      <c r="K10" s="1">
        <v>1</v>
      </c>
      <c r="L10" s="5">
        <v>7</v>
      </c>
      <c r="M10" s="4">
        <v>8</v>
      </c>
      <c r="N10" s="1">
        <v>0</v>
      </c>
      <c r="O10" s="5">
        <v>0</v>
      </c>
      <c r="P10" s="4">
        <v>8</v>
      </c>
      <c r="Q10" s="1">
        <v>0</v>
      </c>
      <c r="R10" s="5">
        <v>0</v>
      </c>
      <c r="S10" s="4">
        <v>0</v>
      </c>
      <c r="T10" s="1">
        <v>2</v>
      </c>
      <c r="U10" s="1">
        <v>0</v>
      </c>
      <c r="V10" s="5">
        <v>6</v>
      </c>
      <c r="W10" s="4">
        <v>0</v>
      </c>
      <c r="X10" s="1">
        <v>0</v>
      </c>
      <c r="Y10" s="1">
        <v>1</v>
      </c>
      <c r="Z10" s="1">
        <v>0</v>
      </c>
      <c r="AA10" s="5">
        <v>7</v>
      </c>
      <c r="AB10" s="4">
        <v>6</v>
      </c>
      <c r="AC10" s="1">
        <v>0</v>
      </c>
      <c r="AD10" s="14">
        <v>0</v>
      </c>
      <c r="AE10" s="5">
        <v>0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7">
        <v>0</v>
      </c>
      <c r="V11" s="8">
        <v>0</v>
      </c>
      <c r="W11" s="6">
        <v>0</v>
      </c>
      <c r="X11" s="7">
        <v>0</v>
      </c>
      <c r="Y11" s="7">
        <v>0</v>
      </c>
      <c r="Z11" s="7">
        <v>0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76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76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0</v>
      </c>
      <c r="P28" s="4">
        <v>0</v>
      </c>
      <c r="Q28" s="1">
        <v>0</v>
      </c>
      <c r="R28" s="5">
        <v>0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1</v>
      </c>
      <c r="K29" s="1">
        <v>0</v>
      </c>
      <c r="L29" s="5">
        <v>0</v>
      </c>
      <c r="M29" s="4">
        <v>0</v>
      </c>
      <c r="N29" s="1">
        <v>1</v>
      </c>
      <c r="O29" s="5">
        <v>0</v>
      </c>
      <c r="P29" s="4">
        <v>1</v>
      </c>
      <c r="Q29" s="1"/>
      <c r="R29" s="5">
        <v>0</v>
      </c>
      <c r="S29" s="4">
        <v>0</v>
      </c>
      <c r="T29" s="1">
        <v>1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0</v>
      </c>
      <c r="AA29" s="5">
        <v>1</v>
      </c>
      <c r="AB29" s="4">
        <v>1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0</v>
      </c>
      <c r="K30" s="1">
        <v>0</v>
      </c>
      <c r="L30" s="5">
        <v>0</v>
      </c>
      <c r="M30" s="4">
        <v>0</v>
      </c>
      <c r="N30" s="1">
        <v>0</v>
      </c>
      <c r="O30" s="5">
        <v>0</v>
      </c>
      <c r="P30" s="4">
        <v>0</v>
      </c>
      <c r="Q30" s="1"/>
      <c r="R30" s="5">
        <v>0</v>
      </c>
      <c r="S30" s="4">
        <v>0</v>
      </c>
      <c r="T30" s="1">
        <v>0</v>
      </c>
      <c r="U30" s="1">
        <v>0</v>
      </c>
      <c r="V30" s="5">
        <v>0</v>
      </c>
      <c r="W30" s="4">
        <v>0</v>
      </c>
      <c r="X30" s="1">
        <v>0</v>
      </c>
      <c r="Y30" s="1">
        <v>0</v>
      </c>
      <c r="Z30" s="1">
        <v>0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0</v>
      </c>
      <c r="K31" s="1">
        <v>0</v>
      </c>
      <c r="L31" s="5">
        <v>0</v>
      </c>
      <c r="M31" s="4">
        <v>0</v>
      </c>
      <c r="N31" s="1">
        <v>0</v>
      </c>
      <c r="O31" s="5">
        <v>0</v>
      </c>
      <c r="P31" s="4">
        <v>0</v>
      </c>
      <c r="Q31" s="1"/>
      <c r="R31" s="5">
        <v>0</v>
      </c>
      <c r="S31" s="4">
        <v>0</v>
      </c>
      <c r="T31" s="1">
        <v>0</v>
      </c>
      <c r="U31" s="1">
        <v>0</v>
      </c>
      <c r="V31" s="5">
        <v>0</v>
      </c>
      <c r="W31" s="4">
        <v>0</v>
      </c>
      <c r="X31" s="1">
        <v>0</v>
      </c>
      <c r="Y31" s="1">
        <v>0</v>
      </c>
      <c r="Z31" s="1">
        <v>0</v>
      </c>
      <c r="AA31" s="5">
        <v>0</v>
      </c>
      <c r="AB31" s="4">
        <v>0</v>
      </c>
      <c r="AC31" s="1">
        <v>0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2</v>
      </c>
      <c r="K32" s="1">
        <v>0</v>
      </c>
      <c r="L32" s="5">
        <v>2</v>
      </c>
      <c r="M32" s="4">
        <v>2</v>
      </c>
      <c r="N32" s="1">
        <v>0</v>
      </c>
      <c r="O32" s="5">
        <v>0</v>
      </c>
      <c r="P32" s="4">
        <v>2</v>
      </c>
      <c r="Q32" s="1"/>
      <c r="R32" s="5">
        <v>0</v>
      </c>
      <c r="S32" s="4">
        <v>0</v>
      </c>
      <c r="T32" s="1">
        <v>2</v>
      </c>
      <c r="U32" s="1">
        <v>0</v>
      </c>
      <c r="V32" s="5">
        <v>1</v>
      </c>
      <c r="W32" s="4">
        <v>0</v>
      </c>
      <c r="X32" s="1">
        <v>0</v>
      </c>
      <c r="Y32" s="1">
        <v>0</v>
      </c>
      <c r="Z32" s="1">
        <v>1</v>
      </c>
      <c r="AA32" s="5">
        <v>1</v>
      </c>
      <c r="AB32" s="4">
        <v>1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1</v>
      </c>
      <c r="K33" s="7">
        <v>0</v>
      </c>
      <c r="L33" s="8">
        <v>1</v>
      </c>
      <c r="M33" s="6">
        <v>1</v>
      </c>
      <c r="N33" s="7">
        <v>0</v>
      </c>
      <c r="O33" s="8">
        <v>0</v>
      </c>
      <c r="P33" s="6">
        <v>1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1</v>
      </c>
      <c r="W33" s="6">
        <v>0</v>
      </c>
      <c r="X33" s="7">
        <v>0</v>
      </c>
      <c r="Y33" s="7">
        <v>0</v>
      </c>
      <c r="Z33" s="7">
        <v>1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76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1</v>
      </c>
      <c r="J37" s="10">
        <v>0</v>
      </c>
      <c r="K37" s="10">
        <v>0</v>
      </c>
      <c r="L37" s="11">
        <v>1</v>
      </c>
      <c r="M37" s="17">
        <v>0</v>
      </c>
      <c r="N37" s="10">
        <v>0</v>
      </c>
      <c r="O37" s="11">
        <v>0</v>
      </c>
      <c r="P37" s="9">
        <v>0</v>
      </c>
      <c r="Q37" s="10">
        <v>0</v>
      </c>
      <c r="R37" s="11">
        <v>0</v>
      </c>
      <c r="S37" s="9">
        <v>1</v>
      </c>
      <c r="T37" s="10">
        <v>0</v>
      </c>
      <c r="U37" s="10">
        <v>0</v>
      </c>
      <c r="V37" s="11">
        <v>1</v>
      </c>
      <c r="W37" s="17">
        <v>0</v>
      </c>
      <c r="X37" s="10">
        <v>0</v>
      </c>
      <c r="Y37" s="10">
        <v>0</v>
      </c>
      <c r="Z37" s="10">
        <v>0</v>
      </c>
      <c r="AA37" s="11">
        <v>1</v>
      </c>
      <c r="AB37" s="17">
        <v>0</v>
      </c>
      <c r="AC37" s="10">
        <v>0</v>
      </c>
      <c r="AD37" s="14">
        <v>1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0</v>
      </c>
      <c r="I38" s="1">
        <v>1</v>
      </c>
      <c r="J38" s="1">
        <v>0</v>
      </c>
      <c r="K38" s="1">
        <v>0</v>
      </c>
      <c r="L38" s="5">
        <v>0</v>
      </c>
      <c r="M38" s="4">
        <v>0</v>
      </c>
      <c r="N38" s="1">
        <v>0</v>
      </c>
      <c r="O38" s="5">
        <v>1</v>
      </c>
      <c r="P38" s="4">
        <v>0</v>
      </c>
      <c r="Q38" s="1">
        <v>0</v>
      </c>
      <c r="R38" s="5">
        <v>1</v>
      </c>
      <c r="S38" s="4">
        <v>0</v>
      </c>
      <c r="T38" s="1">
        <v>0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0</v>
      </c>
      <c r="AA38" s="5">
        <v>0</v>
      </c>
      <c r="AB38" s="4">
        <v>0</v>
      </c>
      <c r="AC38" s="1">
        <v>0</v>
      </c>
      <c r="AD38" s="14">
        <v>0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2</v>
      </c>
      <c r="I39" s="1">
        <v>3</v>
      </c>
      <c r="J39" s="1">
        <v>2</v>
      </c>
      <c r="K39" s="1">
        <v>0</v>
      </c>
      <c r="L39" s="5">
        <v>2</v>
      </c>
      <c r="M39" s="4">
        <v>1</v>
      </c>
      <c r="N39" s="1">
        <v>2</v>
      </c>
      <c r="O39" s="5">
        <v>3</v>
      </c>
      <c r="P39" s="4">
        <v>1</v>
      </c>
      <c r="Q39" s="1">
        <v>2</v>
      </c>
      <c r="R39" s="5">
        <v>3</v>
      </c>
      <c r="S39" s="4">
        <v>1</v>
      </c>
      <c r="T39" s="1">
        <v>0</v>
      </c>
      <c r="U39" s="1">
        <v>0</v>
      </c>
      <c r="V39" s="5">
        <v>0</v>
      </c>
      <c r="W39" s="4">
        <v>0</v>
      </c>
      <c r="X39" s="1">
        <v>0</v>
      </c>
      <c r="Y39" s="1">
        <v>0</v>
      </c>
      <c r="Z39" s="1">
        <v>1</v>
      </c>
      <c r="AA39" s="5">
        <v>1</v>
      </c>
      <c r="AB39" s="4">
        <v>0</v>
      </c>
      <c r="AC39" s="1">
        <v>0</v>
      </c>
      <c r="AD39" s="14">
        <v>1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2</v>
      </c>
      <c r="I40" s="1">
        <v>2</v>
      </c>
      <c r="J40" s="1">
        <v>1</v>
      </c>
      <c r="K40" s="1">
        <v>0</v>
      </c>
      <c r="L40" s="5">
        <v>1</v>
      </c>
      <c r="M40" s="4">
        <v>1</v>
      </c>
      <c r="N40" s="1">
        <v>0</v>
      </c>
      <c r="O40" s="5">
        <v>4</v>
      </c>
      <c r="P40" s="4">
        <v>1</v>
      </c>
      <c r="Q40" s="1"/>
      <c r="R40" s="5">
        <v>4</v>
      </c>
      <c r="S40" s="4">
        <v>0</v>
      </c>
      <c r="T40" s="1">
        <v>0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0</v>
      </c>
      <c r="AA40" s="5">
        <v>2</v>
      </c>
      <c r="AB40" s="4">
        <v>0</v>
      </c>
      <c r="AC40" s="1">
        <v>0</v>
      </c>
      <c r="AD40" s="14">
        <v>1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1</v>
      </c>
      <c r="J41" s="1">
        <v>2</v>
      </c>
      <c r="K41" s="1">
        <v>0</v>
      </c>
      <c r="L41" s="5">
        <v>1</v>
      </c>
      <c r="M41" s="4">
        <v>1</v>
      </c>
      <c r="N41" s="1">
        <v>1</v>
      </c>
      <c r="O41" s="5">
        <v>2</v>
      </c>
      <c r="P41" s="4">
        <v>0</v>
      </c>
      <c r="Q41" s="1">
        <v>1</v>
      </c>
      <c r="R41" s="5">
        <v>3</v>
      </c>
      <c r="S41" s="4">
        <v>0</v>
      </c>
      <c r="T41" s="1">
        <v>1</v>
      </c>
      <c r="U41" s="1">
        <v>0</v>
      </c>
      <c r="V41" s="5">
        <v>0</v>
      </c>
      <c r="W41" s="4">
        <v>0</v>
      </c>
      <c r="X41" s="1">
        <v>0</v>
      </c>
      <c r="Y41" s="1">
        <v>0</v>
      </c>
      <c r="Z41" s="1">
        <v>0</v>
      </c>
      <c r="AA41" s="5">
        <v>1</v>
      </c>
      <c r="AB41" s="4">
        <v>0</v>
      </c>
      <c r="AC41" s="1">
        <v>0</v>
      </c>
      <c r="AD41" s="14">
        <v>1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1</v>
      </c>
      <c r="I42" s="1">
        <v>0</v>
      </c>
      <c r="J42" s="1">
        <v>3</v>
      </c>
      <c r="K42" s="1">
        <v>0</v>
      </c>
      <c r="L42" s="5">
        <v>1</v>
      </c>
      <c r="M42" s="4">
        <v>2</v>
      </c>
      <c r="N42" s="1">
        <v>0</v>
      </c>
      <c r="O42" s="5">
        <v>2</v>
      </c>
      <c r="P42" s="4">
        <v>1</v>
      </c>
      <c r="Q42" s="1">
        <v>0</v>
      </c>
      <c r="R42" s="5">
        <v>3</v>
      </c>
      <c r="S42" s="4">
        <v>0</v>
      </c>
      <c r="T42" s="1">
        <v>0</v>
      </c>
      <c r="U42" s="1">
        <v>0</v>
      </c>
      <c r="V42" s="5">
        <v>1</v>
      </c>
      <c r="W42" s="4">
        <v>1</v>
      </c>
      <c r="X42" s="1">
        <v>0</v>
      </c>
      <c r="Y42" s="1">
        <v>0</v>
      </c>
      <c r="Z42" s="1">
        <v>0</v>
      </c>
      <c r="AA42" s="5">
        <v>1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1</v>
      </c>
      <c r="J43" s="1">
        <v>1</v>
      </c>
      <c r="K43" s="1">
        <v>1</v>
      </c>
      <c r="L43" s="5">
        <v>1</v>
      </c>
      <c r="M43" s="4">
        <v>0</v>
      </c>
      <c r="N43" s="1">
        <v>0</v>
      </c>
      <c r="O43" s="5">
        <v>1</v>
      </c>
      <c r="P43" s="4">
        <v>0</v>
      </c>
      <c r="Q43" s="1"/>
      <c r="R43" s="5">
        <v>1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76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1</v>
      </c>
      <c r="J48" s="10">
        <f t="shared" si="0"/>
        <v>0</v>
      </c>
      <c r="K48" s="10">
        <f t="shared" si="0"/>
        <v>0</v>
      </c>
      <c r="L48" s="11">
        <f t="shared" si="0"/>
        <v>1</v>
      </c>
      <c r="M48" s="18">
        <f t="shared" si="0"/>
        <v>0</v>
      </c>
      <c r="N48" s="10">
        <f t="shared" si="0"/>
        <v>0</v>
      </c>
      <c r="O48" s="11">
        <f t="shared" si="0"/>
        <v>0</v>
      </c>
      <c r="P48" s="9">
        <f t="shared" si="0"/>
        <v>0</v>
      </c>
      <c r="Q48" s="10">
        <f t="shared" si="0"/>
        <v>0</v>
      </c>
      <c r="R48" s="11">
        <f t="shared" si="0"/>
        <v>0</v>
      </c>
      <c r="S48" s="9">
        <f t="shared" si="0"/>
        <v>1</v>
      </c>
      <c r="T48" s="10">
        <f t="shared" si="0"/>
        <v>0</v>
      </c>
      <c r="U48" s="10">
        <f t="shared" si="0"/>
        <v>0</v>
      </c>
      <c r="V48" s="11">
        <f t="shared" si="0"/>
        <v>1</v>
      </c>
      <c r="W48" s="9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0</v>
      </c>
      <c r="AA48" s="11">
        <f t="shared" si="0"/>
        <v>1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1</v>
      </c>
      <c r="I49" s="1">
        <f t="shared" si="2"/>
        <v>1</v>
      </c>
      <c r="J49" s="1">
        <f t="shared" si="2"/>
        <v>0</v>
      </c>
      <c r="K49" s="1">
        <f t="shared" si="2"/>
        <v>0</v>
      </c>
      <c r="L49" s="5">
        <f t="shared" si="2"/>
        <v>0</v>
      </c>
      <c r="M49" s="4">
        <f t="shared" si="2"/>
        <v>0</v>
      </c>
      <c r="N49" s="1">
        <f t="shared" si="2"/>
        <v>0</v>
      </c>
      <c r="O49" s="5">
        <f t="shared" si="2"/>
        <v>2</v>
      </c>
      <c r="P49" s="4">
        <f t="shared" si="2"/>
        <v>0</v>
      </c>
      <c r="Q49" s="1">
        <f t="shared" si="2"/>
        <v>0</v>
      </c>
      <c r="R49" s="5">
        <f t="shared" si="2"/>
        <v>2</v>
      </c>
      <c r="S49" s="4">
        <f t="shared" si="2"/>
        <v>0</v>
      </c>
      <c r="T49" s="1">
        <f t="shared" si="2"/>
        <v>0</v>
      </c>
      <c r="U49" s="1">
        <f t="shared" si="2"/>
        <v>0</v>
      </c>
      <c r="V49" s="5">
        <f t="shared" si="2"/>
        <v>0</v>
      </c>
      <c r="W49" s="4">
        <f t="shared" si="2"/>
        <v>0</v>
      </c>
      <c r="X49" s="1">
        <f t="shared" si="2"/>
        <v>0</v>
      </c>
      <c r="Y49" s="1">
        <f t="shared" si="2"/>
        <v>0</v>
      </c>
      <c r="Z49" s="1">
        <f t="shared" si="2"/>
        <v>0</v>
      </c>
      <c r="AA49" s="5">
        <f t="shared" si="2"/>
        <v>0</v>
      </c>
      <c r="AB49" s="4">
        <f t="shared" si="2"/>
        <v>0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2</v>
      </c>
      <c r="I50" s="1">
        <f t="shared" si="3"/>
        <v>3</v>
      </c>
      <c r="J50" s="1">
        <f t="shared" si="3"/>
        <v>5</v>
      </c>
      <c r="K50" s="1">
        <f t="shared" si="3"/>
        <v>1</v>
      </c>
      <c r="L50" s="5">
        <f t="shared" si="3"/>
        <v>5</v>
      </c>
      <c r="M50" s="4">
        <f t="shared" si="3"/>
        <v>4</v>
      </c>
      <c r="N50" s="1">
        <f t="shared" si="3"/>
        <v>2</v>
      </c>
      <c r="O50" s="5">
        <f t="shared" si="3"/>
        <v>4</v>
      </c>
      <c r="P50" s="4">
        <f t="shared" si="3"/>
        <v>4</v>
      </c>
      <c r="Q50" s="1">
        <f t="shared" si="3"/>
        <v>2</v>
      </c>
      <c r="R50" s="5">
        <f t="shared" si="3"/>
        <v>4</v>
      </c>
      <c r="S50" s="4">
        <f t="shared" si="3"/>
        <v>1</v>
      </c>
      <c r="T50" s="1">
        <f t="shared" si="3"/>
        <v>2</v>
      </c>
      <c r="U50" s="1">
        <f t="shared" si="3"/>
        <v>0</v>
      </c>
      <c r="V50" s="5">
        <f t="shared" si="3"/>
        <v>3</v>
      </c>
      <c r="W50" s="4">
        <f t="shared" si="3"/>
        <v>2</v>
      </c>
      <c r="X50" s="1">
        <f t="shared" si="3"/>
        <v>0</v>
      </c>
      <c r="Y50" s="1">
        <f t="shared" si="3"/>
        <v>0</v>
      </c>
      <c r="Z50" s="1">
        <f t="shared" si="3"/>
        <v>2</v>
      </c>
      <c r="AA50" s="5">
        <f t="shared" si="3"/>
        <v>2</v>
      </c>
      <c r="AB50" s="4">
        <f t="shared" si="3"/>
        <v>1</v>
      </c>
      <c r="AC50" s="1">
        <f t="shared" si="3"/>
        <v>0</v>
      </c>
      <c r="AD50" s="2"/>
      <c r="AE50" s="5">
        <f t="shared" si="1"/>
        <v>0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2</v>
      </c>
      <c r="I51" s="1">
        <f t="shared" si="4"/>
        <v>2</v>
      </c>
      <c r="J51" s="1">
        <f t="shared" si="4"/>
        <v>6</v>
      </c>
      <c r="K51" s="1">
        <f t="shared" si="4"/>
        <v>1</v>
      </c>
      <c r="L51" s="5">
        <f t="shared" si="4"/>
        <v>6</v>
      </c>
      <c r="M51" s="4">
        <f t="shared" si="4"/>
        <v>6</v>
      </c>
      <c r="N51" s="1">
        <f t="shared" si="4"/>
        <v>1</v>
      </c>
      <c r="O51" s="5">
        <f t="shared" si="4"/>
        <v>5</v>
      </c>
      <c r="P51" s="4">
        <f t="shared" si="4"/>
        <v>7</v>
      </c>
      <c r="Q51" s="1">
        <f t="shared" si="4"/>
        <v>0</v>
      </c>
      <c r="R51" s="5">
        <f t="shared" si="4"/>
        <v>5</v>
      </c>
      <c r="S51" s="4">
        <f t="shared" si="4"/>
        <v>0</v>
      </c>
      <c r="T51" s="1">
        <f t="shared" si="4"/>
        <v>2</v>
      </c>
      <c r="U51" s="1">
        <f t="shared" si="4"/>
        <v>0</v>
      </c>
      <c r="V51" s="5">
        <f t="shared" si="4"/>
        <v>4</v>
      </c>
      <c r="W51" s="4">
        <f t="shared" si="4"/>
        <v>0</v>
      </c>
      <c r="X51" s="1">
        <f t="shared" si="4"/>
        <v>0</v>
      </c>
      <c r="Y51" s="1">
        <f t="shared" si="4"/>
        <v>0</v>
      </c>
      <c r="Z51" s="1">
        <f t="shared" si="4"/>
        <v>5</v>
      </c>
      <c r="AA51" s="5">
        <f t="shared" si="4"/>
        <v>4</v>
      </c>
      <c r="AB51" s="4">
        <f t="shared" si="4"/>
        <v>1</v>
      </c>
      <c r="AC51" s="1">
        <f t="shared" si="4"/>
        <v>0</v>
      </c>
      <c r="AD51" s="2"/>
      <c r="AE51" s="5">
        <f t="shared" si="1"/>
        <v>0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2</v>
      </c>
      <c r="J52" s="1">
        <f t="shared" si="5"/>
        <v>10</v>
      </c>
      <c r="K52" s="1">
        <f t="shared" si="5"/>
        <v>2</v>
      </c>
      <c r="L52" s="5">
        <f t="shared" si="5"/>
        <v>9</v>
      </c>
      <c r="M52" s="4">
        <f t="shared" si="5"/>
        <v>9</v>
      </c>
      <c r="N52" s="1">
        <f t="shared" si="5"/>
        <v>2</v>
      </c>
      <c r="O52" s="5">
        <f t="shared" si="5"/>
        <v>2</v>
      </c>
      <c r="P52" s="4">
        <f t="shared" si="5"/>
        <v>9</v>
      </c>
      <c r="Q52" s="1">
        <f t="shared" si="5"/>
        <v>1</v>
      </c>
      <c r="R52" s="5">
        <f t="shared" si="5"/>
        <v>3</v>
      </c>
      <c r="S52" s="4">
        <f t="shared" si="5"/>
        <v>0</v>
      </c>
      <c r="T52" s="1">
        <f t="shared" si="5"/>
        <v>3</v>
      </c>
      <c r="U52" s="1">
        <f t="shared" si="5"/>
        <v>0</v>
      </c>
      <c r="V52" s="5">
        <f t="shared" si="5"/>
        <v>7</v>
      </c>
      <c r="W52" s="4">
        <f t="shared" si="5"/>
        <v>0</v>
      </c>
      <c r="X52" s="1">
        <f t="shared" si="5"/>
        <v>1</v>
      </c>
      <c r="Y52" s="1">
        <f t="shared" si="5"/>
        <v>3</v>
      </c>
      <c r="Z52" s="1">
        <f t="shared" si="5"/>
        <v>2</v>
      </c>
      <c r="AA52" s="5">
        <f t="shared" si="5"/>
        <v>4</v>
      </c>
      <c r="AB52" s="4">
        <f t="shared" si="5"/>
        <v>2</v>
      </c>
      <c r="AC52" s="1">
        <f t="shared" si="5"/>
        <v>0</v>
      </c>
      <c r="AD52" s="2"/>
      <c r="AE52" s="5">
        <f t="shared" si="1"/>
        <v>0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1</v>
      </c>
      <c r="I53" s="1">
        <f t="shared" si="6"/>
        <v>1</v>
      </c>
      <c r="J53" s="1">
        <f t="shared" si="6"/>
        <v>12</v>
      </c>
      <c r="K53" s="1">
        <f t="shared" si="6"/>
        <v>2</v>
      </c>
      <c r="L53" s="5">
        <f t="shared" si="6"/>
        <v>8</v>
      </c>
      <c r="M53" s="4">
        <f t="shared" si="6"/>
        <v>12</v>
      </c>
      <c r="N53" s="1">
        <f t="shared" si="6"/>
        <v>0</v>
      </c>
      <c r="O53" s="5">
        <f t="shared" si="6"/>
        <v>2</v>
      </c>
      <c r="P53" s="4">
        <f t="shared" si="6"/>
        <v>10</v>
      </c>
      <c r="Q53" s="1">
        <f t="shared" si="6"/>
        <v>0</v>
      </c>
      <c r="R53" s="5">
        <f t="shared" si="6"/>
        <v>4</v>
      </c>
      <c r="S53" s="4">
        <f t="shared" si="6"/>
        <v>0</v>
      </c>
      <c r="T53" s="1">
        <f t="shared" si="6"/>
        <v>5</v>
      </c>
      <c r="U53" s="1">
        <f t="shared" si="6"/>
        <v>0</v>
      </c>
      <c r="V53" s="5">
        <f t="shared" si="6"/>
        <v>6</v>
      </c>
      <c r="W53" s="4">
        <f t="shared" si="6"/>
        <v>1</v>
      </c>
      <c r="X53" s="1">
        <f t="shared" si="6"/>
        <v>0</v>
      </c>
      <c r="Y53" s="1">
        <f t="shared" si="6"/>
        <v>1</v>
      </c>
      <c r="Z53" s="1">
        <f t="shared" si="6"/>
        <v>5</v>
      </c>
      <c r="AA53" s="5">
        <f t="shared" si="6"/>
        <v>4</v>
      </c>
      <c r="AB53" s="4">
        <f t="shared" si="6"/>
        <v>1</v>
      </c>
      <c r="AC53" s="1">
        <f t="shared" si="6"/>
        <v>2</v>
      </c>
      <c r="AD53" s="2"/>
      <c r="AE53" s="5">
        <f t="shared" si="1"/>
        <v>0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1</v>
      </c>
      <c r="J54" s="1">
        <f t="shared" si="7"/>
        <v>11</v>
      </c>
      <c r="K54" s="1">
        <f t="shared" si="7"/>
        <v>2</v>
      </c>
      <c r="L54" s="5">
        <f t="shared" si="7"/>
        <v>10</v>
      </c>
      <c r="M54" s="4">
        <f t="shared" si="7"/>
        <v>10</v>
      </c>
      <c r="N54" s="1">
        <f t="shared" si="7"/>
        <v>0</v>
      </c>
      <c r="O54" s="5">
        <f t="shared" si="7"/>
        <v>1</v>
      </c>
      <c r="P54" s="4">
        <f t="shared" si="7"/>
        <v>10</v>
      </c>
      <c r="Q54" s="1">
        <f t="shared" si="7"/>
        <v>0</v>
      </c>
      <c r="R54" s="5">
        <f t="shared" si="7"/>
        <v>1</v>
      </c>
      <c r="S54" s="4">
        <f t="shared" si="7"/>
        <v>0</v>
      </c>
      <c r="T54" s="1">
        <f t="shared" si="7"/>
        <v>4</v>
      </c>
      <c r="U54" s="1">
        <f t="shared" si="7"/>
        <v>0</v>
      </c>
      <c r="V54" s="5">
        <f t="shared" si="7"/>
        <v>7</v>
      </c>
      <c r="W54" s="4">
        <f t="shared" si="7"/>
        <v>0</v>
      </c>
      <c r="X54" s="1">
        <f t="shared" si="7"/>
        <v>0</v>
      </c>
      <c r="Y54" s="1">
        <f t="shared" si="7"/>
        <v>1</v>
      </c>
      <c r="Z54" s="1">
        <f t="shared" si="7"/>
        <v>1</v>
      </c>
      <c r="AA54" s="5">
        <f t="shared" si="7"/>
        <v>8</v>
      </c>
      <c r="AB54" s="4">
        <f t="shared" si="7"/>
        <v>7</v>
      </c>
      <c r="AC54" s="1">
        <f t="shared" si="7"/>
        <v>0</v>
      </c>
      <c r="AD54" s="2"/>
      <c r="AE54" s="5">
        <f t="shared" si="1"/>
        <v>0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1</v>
      </c>
      <c r="K55" s="7">
        <f t="shared" si="8"/>
        <v>0</v>
      </c>
      <c r="L55" s="8">
        <f t="shared" si="8"/>
        <v>1</v>
      </c>
      <c r="M55" s="6">
        <f t="shared" si="8"/>
        <v>1</v>
      </c>
      <c r="N55" s="7">
        <f t="shared" si="8"/>
        <v>0</v>
      </c>
      <c r="O55" s="8">
        <f t="shared" si="8"/>
        <v>0</v>
      </c>
      <c r="P55" s="6">
        <f t="shared" si="8"/>
        <v>1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0</v>
      </c>
      <c r="U55" s="7">
        <f t="shared" si="8"/>
        <v>0</v>
      </c>
      <c r="V55" s="8">
        <f t="shared" si="8"/>
        <v>1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1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6</v>
      </c>
      <c r="I56" s="29">
        <f t="shared" ref="I56:AE56" si="9">SUM(I48:I55)</f>
        <v>11</v>
      </c>
      <c r="J56" s="29">
        <f t="shared" si="9"/>
        <v>45</v>
      </c>
      <c r="K56" s="29">
        <f t="shared" si="9"/>
        <v>8</v>
      </c>
      <c r="L56" s="29">
        <f t="shared" si="9"/>
        <v>40</v>
      </c>
      <c r="M56" s="29">
        <f t="shared" si="9"/>
        <v>42</v>
      </c>
      <c r="N56" s="29">
        <f t="shared" si="9"/>
        <v>5</v>
      </c>
      <c r="O56" s="29">
        <f t="shared" si="9"/>
        <v>16</v>
      </c>
      <c r="P56" s="29">
        <f t="shared" si="9"/>
        <v>41</v>
      </c>
      <c r="Q56" s="29">
        <f t="shared" si="9"/>
        <v>3</v>
      </c>
      <c r="R56" s="29">
        <f t="shared" si="9"/>
        <v>19</v>
      </c>
      <c r="S56" s="29">
        <f t="shared" si="9"/>
        <v>2</v>
      </c>
      <c r="T56" s="29">
        <f t="shared" si="9"/>
        <v>16</v>
      </c>
      <c r="U56" s="29">
        <f t="shared" si="9"/>
        <v>0</v>
      </c>
      <c r="V56" s="29">
        <f t="shared" si="9"/>
        <v>29</v>
      </c>
      <c r="W56" s="29">
        <f t="shared" si="9"/>
        <v>3</v>
      </c>
      <c r="X56" s="29">
        <f t="shared" si="9"/>
        <v>1</v>
      </c>
      <c r="Y56" s="29">
        <f t="shared" si="9"/>
        <v>5</v>
      </c>
      <c r="Z56" s="29">
        <f t="shared" si="9"/>
        <v>16</v>
      </c>
      <c r="AA56" s="29">
        <f t="shared" si="9"/>
        <v>23</v>
      </c>
      <c r="AB56" s="29">
        <f t="shared" si="9"/>
        <v>12</v>
      </c>
      <c r="AC56" s="29">
        <f t="shared" si="9"/>
        <v>2</v>
      </c>
      <c r="AD56" s="29">
        <f t="shared" si="9"/>
        <v>0</v>
      </c>
      <c r="AE56" s="29">
        <f t="shared" si="9"/>
        <v>0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D8FE7-2FD2-433E-A92C-FFB3D94B06FC}">
  <sheetPr codeName="Sheet27">
    <pageSetUpPr fitToPage="1"/>
  </sheetPr>
  <dimension ref="A1:AE262"/>
  <sheetViews>
    <sheetView showZeros="0" workbookViewId="0">
      <pane xSplit="7" ySplit="3" topLeftCell="P49" activePane="bottomRight" state="frozen"/>
      <selection pane="topRight" activeCell="G1" sqref="G1"/>
      <selection pane="bottomLeft" activeCell="A4" sqref="A4"/>
      <selection pane="bottomRight" activeCell="Q42" sqref="Q42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130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0" t="s">
        <v>30</v>
      </c>
      <c r="G3" s="19" t="s">
        <v>76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0</v>
      </c>
      <c r="K4" s="10">
        <v>0</v>
      </c>
      <c r="L4" s="11">
        <v>1</v>
      </c>
      <c r="M4" s="17">
        <v>1</v>
      </c>
      <c r="N4" s="10">
        <v>0</v>
      </c>
      <c r="O4" s="11">
        <v>0</v>
      </c>
      <c r="P4" s="9">
        <v>1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1</v>
      </c>
      <c r="W4" s="17">
        <v>1</v>
      </c>
      <c r="X4" s="10">
        <v>0</v>
      </c>
      <c r="Y4" s="10">
        <v>0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1</v>
      </c>
      <c r="J5" s="1">
        <v>1</v>
      </c>
      <c r="K5" s="1">
        <v>0</v>
      </c>
      <c r="L5" s="5">
        <v>1</v>
      </c>
      <c r="M5" s="4">
        <v>1</v>
      </c>
      <c r="N5" s="1">
        <v>0</v>
      </c>
      <c r="O5" s="5">
        <v>0</v>
      </c>
      <c r="P5" s="4">
        <v>1</v>
      </c>
      <c r="Q5" s="1">
        <v>0</v>
      </c>
      <c r="R5" s="5">
        <v>0</v>
      </c>
      <c r="S5" s="4">
        <v>1</v>
      </c>
      <c r="T5" s="1">
        <v>1</v>
      </c>
      <c r="U5" s="1">
        <v>0</v>
      </c>
      <c r="V5" s="5">
        <v>1</v>
      </c>
      <c r="W5" s="4">
        <v>0</v>
      </c>
      <c r="X5" s="1">
        <v>1</v>
      </c>
      <c r="Y5" s="1">
        <v>0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1</v>
      </c>
      <c r="J6" s="1">
        <v>1</v>
      </c>
      <c r="K6" s="1">
        <v>0</v>
      </c>
      <c r="L6" s="5">
        <v>3</v>
      </c>
      <c r="M6" s="4">
        <v>3</v>
      </c>
      <c r="N6" s="1">
        <v>0</v>
      </c>
      <c r="O6" s="5">
        <v>0</v>
      </c>
      <c r="P6" s="4">
        <v>3</v>
      </c>
      <c r="Q6" s="1">
        <v>0</v>
      </c>
      <c r="R6" s="5">
        <v>0</v>
      </c>
      <c r="S6" s="4">
        <v>0</v>
      </c>
      <c r="T6" s="1">
        <v>0</v>
      </c>
      <c r="U6" s="1">
        <v>0</v>
      </c>
      <c r="V6" s="5">
        <v>3</v>
      </c>
      <c r="W6" s="4">
        <v>0</v>
      </c>
      <c r="X6" s="1">
        <v>0</v>
      </c>
      <c r="Y6" s="1">
        <v>1</v>
      </c>
      <c r="Z6" s="1">
        <v>1</v>
      </c>
      <c r="AA6" s="5">
        <v>1</v>
      </c>
      <c r="AB6" s="4">
        <v>0</v>
      </c>
      <c r="AC6" s="1">
        <v>0</v>
      </c>
      <c r="AD6" s="14">
        <v>0</v>
      </c>
      <c r="AE6" s="5">
        <v>1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0</v>
      </c>
      <c r="J7" s="1">
        <v>7</v>
      </c>
      <c r="K7" s="1">
        <v>1</v>
      </c>
      <c r="L7" s="5">
        <v>7</v>
      </c>
      <c r="M7" s="4">
        <v>8</v>
      </c>
      <c r="N7" s="1">
        <v>0</v>
      </c>
      <c r="O7" s="5">
        <v>0</v>
      </c>
      <c r="P7" s="4">
        <v>8</v>
      </c>
      <c r="Q7" s="1">
        <v>0</v>
      </c>
      <c r="R7" s="5">
        <v>0</v>
      </c>
      <c r="S7" s="4">
        <v>0</v>
      </c>
      <c r="T7" s="1">
        <v>2</v>
      </c>
      <c r="U7" s="1">
        <v>0</v>
      </c>
      <c r="V7" s="5">
        <v>7</v>
      </c>
      <c r="W7" s="4">
        <v>1</v>
      </c>
      <c r="X7" s="1">
        <v>0</v>
      </c>
      <c r="Y7" s="1">
        <v>2</v>
      </c>
      <c r="Z7" s="1">
        <v>3</v>
      </c>
      <c r="AA7" s="5">
        <v>2</v>
      </c>
      <c r="AB7" s="4">
        <v>0</v>
      </c>
      <c r="AC7" s="1">
        <v>1</v>
      </c>
      <c r="AD7" s="14">
        <v>0</v>
      </c>
      <c r="AE7" s="5">
        <v>1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1</v>
      </c>
      <c r="J8" s="1">
        <v>9</v>
      </c>
      <c r="K8" s="1">
        <v>3</v>
      </c>
      <c r="L8" s="5">
        <v>9</v>
      </c>
      <c r="M8" s="4">
        <v>10</v>
      </c>
      <c r="N8" s="1">
        <v>0</v>
      </c>
      <c r="O8" s="5">
        <v>0</v>
      </c>
      <c r="P8" s="4">
        <v>10</v>
      </c>
      <c r="Q8" s="1">
        <v>0</v>
      </c>
      <c r="R8" s="5">
        <v>0</v>
      </c>
      <c r="S8" s="4">
        <v>0</v>
      </c>
      <c r="T8" s="1">
        <v>4</v>
      </c>
      <c r="U8" s="1">
        <v>1</v>
      </c>
      <c r="V8" s="5">
        <v>5</v>
      </c>
      <c r="W8" s="4">
        <v>0</v>
      </c>
      <c r="X8" s="1">
        <v>2</v>
      </c>
      <c r="Y8" s="1">
        <v>1</v>
      </c>
      <c r="Z8" s="1">
        <v>4</v>
      </c>
      <c r="AA8" s="5">
        <v>3</v>
      </c>
      <c r="AB8" s="4">
        <v>1</v>
      </c>
      <c r="AC8" s="1">
        <v>1</v>
      </c>
      <c r="AD8" s="14">
        <v>0</v>
      </c>
      <c r="AE8" s="5">
        <v>1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0</v>
      </c>
      <c r="J9" s="1">
        <v>4</v>
      </c>
      <c r="K9" s="1">
        <v>1</v>
      </c>
      <c r="L9" s="5">
        <v>5</v>
      </c>
      <c r="M9" s="4">
        <v>5</v>
      </c>
      <c r="N9" s="1">
        <v>0</v>
      </c>
      <c r="O9" s="5">
        <v>0</v>
      </c>
      <c r="P9" s="4">
        <v>5</v>
      </c>
      <c r="Q9" s="1">
        <v>0</v>
      </c>
      <c r="R9" s="5">
        <v>0</v>
      </c>
      <c r="S9" s="4">
        <v>0</v>
      </c>
      <c r="T9" s="1">
        <v>2</v>
      </c>
      <c r="U9" s="1">
        <v>1</v>
      </c>
      <c r="V9" s="5">
        <v>5</v>
      </c>
      <c r="W9" s="4">
        <v>0</v>
      </c>
      <c r="X9" s="1">
        <v>1</v>
      </c>
      <c r="Y9" s="1">
        <v>1</v>
      </c>
      <c r="Z9" s="1">
        <v>2</v>
      </c>
      <c r="AA9" s="5">
        <v>0</v>
      </c>
      <c r="AB9" s="4">
        <v>0</v>
      </c>
      <c r="AC9" s="1">
        <v>0</v>
      </c>
      <c r="AD9" s="14">
        <v>1</v>
      </c>
      <c r="AE9" s="5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5</v>
      </c>
      <c r="K10" s="1">
        <v>2</v>
      </c>
      <c r="L10" s="5">
        <v>4</v>
      </c>
      <c r="M10" s="4">
        <v>5</v>
      </c>
      <c r="N10" s="1">
        <v>0</v>
      </c>
      <c r="O10" s="5">
        <v>0</v>
      </c>
      <c r="P10" s="4">
        <v>5</v>
      </c>
      <c r="Q10" s="1">
        <v>0</v>
      </c>
      <c r="R10" s="5">
        <v>0</v>
      </c>
      <c r="S10" s="4">
        <v>0</v>
      </c>
      <c r="T10" s="1">
        <v>3</v>
      </c>
      <c r="U10" s="1">
        <v>0</v>
      </c>
      <c r="V10" s="5">
        <v>3</v>
      </c>
      <c r="W10" s="4">
        <v>0</v>
      </c>
      <c r="X10" s="1">
        <v>0</v>
      </c>
      <c r="Y10" s="1">
        <v>1</v>
      </c>
      <c r="Z10" s="1">
        <v>1</v>
      </c>
      <c r="AA10" s="5">
        <v>3</v>
      </c>
      <c r="AB10" s="4">
        <v>0</v>
      </c>
      <c r="AC10" s="1">
        <v>2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2</v>
      </c>
      <c r="K11" s="7">
        <v>1</v>
      </c>
      <c r="L11" s="8">
        <v>1</v>
      </c>
      <c r="M11" s="6">
        <v>2</v>
      </c>
      <c r="N11" s="7">
        <v>0</v>
      </c>
      <c r="O11" s="8">
        <v>0</v>
      </c>
      <c r="P11" s="6">
        <v>2</v>
      </c>
      <c r="Q11" s="7">
        <v>0</v>
      </c>
      <c r="R11" s="8">
        <v>0</v>
      </c>
      <c r="S11" s="6">
        <v>0</v>
      </c>
      <c r="T11" s="7">
        <v>2</v>
      </c>
      <c r="U11" s="7">
        <v>0</v>
      </c>
      <c r="V11" s="8">
        <v>1</v>
      </c>
      <c r="W11" s="6">
        <v>1</v>
      </c>
      <c r="X11" s="7">
        <v>0</v>
      </c>
      <c r="Y11" s="7">
        <v>0</v>
      </c>
      <c r="Z11" s="7">
        <v>1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0" t="s">
        <v>30</v>
      </c>
      <c r="G14" s="19" t="s">
        <v>76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1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1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1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2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2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0" t="s">
        <v>30</v>
      </c>
      <c r="G25" s="19" t="s">
        <v>76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2</v>
      </c>
      <c r="K28" s="1">
        <v>1</v>
      </c>
      <c r="L28" s="5">
        <v>0</v>
      </c>
      <c r="M28" s="4">
        <v>0</v>
      </c>
      <c r="N28" s="1">
        <v>1</v>
      </c>
      <c r="O28" s="5">
        <v>1</v>
      </c>
      <c r="P28" s="4">
        <v>2</v>
      </c>
      <c r="Q28" s="1"/>
      <c r="R28" s="5">
        <v>0</v>
      </c>
      <c r="S28" s="4">
        <v>0</v>
      </c>
      <c r="T28" s="1">
        <v>1</v>
      </c>
      <c r="U28" s="1">
        <v>1</v>
      </c>
      <c r="V28" s="5">
        <v>0</v>
      </c>
      <c r="W28" s="4">
        <v>0</v>
      </c>
      <c r="X28" s="1">
        <v>0</v>
      </c>
      <c r="Y28" s="1">
        <v>1</v>
      </c>
      <c r="Z28" s="1">
        <v>0</v>
      </c>
      <c r="AA28" s="5">
        <v>1</v>
      </c>
      <c r="AB28" s="4">
        <v>0</v>
      </c>
      <c r="AC28" s="1">
        <v>0</v>
      </c>
      <c r="AD28" s="14">
        <v>0</v>
      </c>
      <c r="AE28" s="5">
        <v>1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0</v>
      </c>
      <c r="K29" s="1">
        <v>0</v>
      </c>
      <c r="L29" s="5">
        <v>0</v>
      </c>
      <c r="M29" s="4">
        <v>0</v>
      </c>
      <c r="N29" s="1">
        <v>0</v>
      </c>
      <c r="O29" s="5">
        <v>0</v>
      </c>
      <c r="P29" s="4">
        <v>0</v>
      </c>
      <c r="Q29" s="1"/>
      <c r="R29" s="5">
        <v>0</v>
      </c>
      <c r="S29" s="4">
        <v>0</v>
      </c>
      <c r="T29" s="1">
        <v>0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0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1</v>
      </c>
      <c r="J30" s="1">
        <v>3</v>
      </c>
      <c r="K30" s="1">
        <v>0</v>
      </c>
      <c r="L30" s="5">
        <v>2</v>
      </c>
      <c r="M30" s="4">
        <v>3</v>
      </c>
      <c r="N30" s="1">
        <v>0</v>
      </c>
      <c r="O30" s="5">
        <v>1</v>
      </c>
      <c r="P30" s="4">
        <v>4</v>
      </c>
      <c r="Q30" s="1"/>
      <c r="R30" s="5">
        <v>0</v>
      </c>
      <c r="S30" s="4">
        <v>2</v>
      </c>
      <c r="T30" s="1">
        <v>1</v>
      </c>
      <c r="U30" s="1">
        <v>0</v>
      </c>
      <c r="V30" s="5">
        <v>1</v>
      </c>
      <c r="W30" s="4">
        <v>0</v>
      </c>
      <c r="X30" s="1">
        <v>0</v>
      </c>
      <c r="Y30" s="1">
        <v>0</v>
      </c>
      <c r="Z30" s="1">
        <v>2</v>
      </c>
      <c r="AA30" s="5">
        <v>2</v>
      </c>
      <c r="AB30" s="4">
        <v>1</v>
      </c>
      <c r="AC30" s="1">
        <v>0</v>
      </c>
      <c r="AD30" s="14">
        <v>1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2</v>
      </c>
      <c r="J31" s="1">
        <v>3</v>
      </c>
      <c r="K31" s="1">
        <v>2</v>
      </c>
      <c r="L31" s="5">
        <v>4</v>
      </c>
      <c r="M31" s="4">
        <v>3</v>
      </c>
      <c r="N31" s="1">
        <v>0</v>
      </c>
      <c r="O31" s="5">
        <v>3</v>
      </c>
      <c r="P31" s="4">
        <v>6</v>
      </c>
      <c r="Q31" s="1"/>
      <c r="R31" s="5">
        <v>0</v>
      </c>
      <c r="S31" s="4">
        <v>1</v>
      </c>
      <c r="T31" s="1">
        <v>2</v>
      </c>
      <c r="U31" s="1">
        <v>2</v>
      </c>
      <c r="V31" s="5">
        <v>3</v>
      </c>
      <c r="W31" s="4">
        <v>0</v>
      </c>
      <c r="X31" s="1">
        <v>0</v>
      </c>
      <c r="Y31" s="1">
        <v>0</v>
      </c>
      <c r="Z31" s="1">
        <v>3</v>
      </c>
      <c r="AA31" s="5">
        <v>2</v>
      </c>
      <c r="AB31" s="4">
        <v>0</v>
      </c>
      <c r="AC31" s="1">
        <v>1</v>
      </c>
      <c r="AD31" s="14">
        <v>0</v>
      </c>
      <c r="AE31" s="5">
        <v>1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0" t="s">
        <v>30</v>
      </c>
      <c r="G36" s="19" t="s">
        <v>76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2</v>
      </c>
      <c r="J37" s="10">
        <v>0</v>
      </c>
      <c r="K37" s="10">
        <v>1</v>
      </c>
      <c r="L37" s="11">
        <v>1</v>
      </c>
      <c r="M37" s="17">
        <v>1</v>
      </c>
      <c r="N37" s="10">
        <v>0</v>
      </c>
      <c r="O37" s="11">
        <v>1</v>
      </c>
      <c r="P37" s="9">
        <v>0</v>
      </c>
      <c r="Q37" s="10">
        <v>0</v>
      </c>
      <c r="R37" s="11">
        <v>1</v>
      </c>
      <c r="S37" s="9">
        <v>0</v>
      </c>
      <c r="T37" s="10">
        <v>0</v>
      </c>
      <c r="U37" s="10">
        <v>0</v>
      </c>
      <c r="V37" s="11">
        <v>1</v>
      </c>
      <c r="W37" s="17">
        <v>0</v>
      </c>
      <c r="X37" s="10">
        <v>0</v>
      </c>
      <c r="Y37" s="10">
        <v>0</v>
      </c>
      <c r="Z37" s="10">
        <v>1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0</v>
      </c>
      <c r="I38" s="1">
        <v>0</v>
      </c>
      <c r="J38" s="1">
        <v>0</v>
      </c>
      <c r="K38" s="1">
        <v>0</v>
      </c>
      <c r="L38" s="5">
        <v>0</v>
      </c>
      <c r="M38" s="4">
        <v>1</v>
      </c>
      <c r="N38" s="1">
        <v>0</v>
      </c>
      <c r="O38" s="5">
        <v>0</v>
      </c>
      <c r="P38" s="4">
        <v>0</v>
      </c>
      <c r="Q38" s="1">
        <v>0</v>
      </c>
      <c r="R38" s="5">
        <v>1</v>
      </c>
      <c r="S38" s="4">
        <v>0</v>
      </c>
      <c r="T38" s="1">
        <v>0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0</v>
      </c>
      <c r="AA38" s="5">
        <v>0</v>
      </c>
      <c r="AB38" s="4">
        <v>1</v>
      </c>
      <c r="AC38" s="1">
        <v>0</v>
      </c>
      <c r="AD38" s="14">
        <v>0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3</v>
      </c>
      <c r="I39" s="1">
        <v>0</v>
      </c>
      <c r="J39" s="1">
        <v>0</v>
      </c>
      <c r="K39" s="1">
        <v>0</v>
      </c>
      <c r="L39" s="5">
        <v>1</v>
      </c>
      <c r="M39" s="4">
        <v>2</v>
      </c>
      <c r="N39" s="1">
        <v>0</v>
      </c>
      <c r="O39" s="5">
        <v>2</v>
      </c>
      <c r="P39" s="4">
        <v>1</v>
      </c>
      <c r="Q39" s="1"/>
      <c r="R39" s="5">
        <v>3</v>
      </c>
      <c r="S39" s="4">
        <v>0</v>
      </c>
      <c r="T39" s="1">
        <v>0</v>
      </c>
      <c r="U39" s="1">
        <v>0</v>
      </c>
      <c r="V39" s="5">
        <v>0</v>
      </c>
      <c r="W39" s="4">
        <v>0</v>
      </c>
      <c r="X39" s="1">
        <v>0</v>
      </c>
      <c r="Y39" s="1">
        <v>0</v>
      </c>
      <c r="Z39" s="1">
        <v>0</v>
      </c>
      <c r="AA39" s="5">
        <v>3</v>
      </c>
      <c r="AB39" s="4">
        <v>0</v>
      </c>
      <c r="AC39" s="1">
        <v>0</v>
      </c>
      <c r="AD39" s="14">
        <v>4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1</v>
      </c>
      <c r="I40" s="1">
        <v>1</v>
      </c>
      <c r="J40" s="1">
        <v>3</v>
      </c>
      <c r="K40" s="1">
        <v>0</v>
      </c>
      <c r="L40" s="5">
        <v>3</v>
      </c>
      <c r="M40" s="4">
        <v>2</v>
      </c>
      <c r="N40" s="1">
        <v>1</v>
      </c>
      <c r="O40" s="5">
        <v>2</v>
      </c>
      <c r="P40" s="4">
        <v>3</v>
      </c>
      <c r="Q40" s="1">
        <v>0</v>
      </c>
      <c r="R40" s="5">
        <v>2</v>
      </c>
      <c r="S40" s="4">
        <v>0</v>
      </c>
      <c r="T40" s="1"/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2</v>
      </c>
      <c r="AA40" s="5">
        <v>2</v>
      </c>
      <c r="AB40" s="4">
        <v>1</v>
      </c>
      <c r="AC40" s="1">
        <v>1</v>
      </c>
      <c r="AD40" s="14">
        <v>0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1</v>
      </c>
      <c r="I41" s="1">
        <v>0</v>
      </c>
      <c r="J41" s="1">
        <v>5</v>
      </c>
      <c r="K41" s="1">
        <v>1</v>
      </c>
      <c r="L41" s="5">
        <v>3</v>
      </c>
      <c r="M41" s="4">
        <v>1</v>
      </c>
      <c r="N41" s="1">
        <v>1</v>
      </c>
      <c r="O41" s="5">
        <v>4</v>
      </c>
      <c r="P41" s="4">
        <v>0</v>
      </c>
      <c r="Q41" s="1">
        <v>1</v>
      </c>
      <c r="R41" s="5">
        <v>5</v>
      </c>
      <c r="S41" s="4">
        <v>0</v>
      </c>
      <c r="T41" s="1">
        <v>1</v>
      </c>
      <c r="U41" s="1">
        <v>0</v>
      </c>
      <c r="V41" s="5">
        <v>0</v>
      </c>
      <c r="W41" s="4">
        <v>0</v>
      </c>
      <c r="X41" s="1">
        <v>0</v>
      </c>
      <c r="Y41" s="1">
        <v>0</v>
      </c>
      <c r="Z41" s="1">
        <v>0</v>
      </c>
      <c r="AA41" s="5">
        <v>2</v>
      </c>
      <c r="AB41" s="4">
        <v>1</v>
      </c>
      <c r="AC41" s="1">
        <v>1</v>
      </c>
      <c r="AD41" s="14">
        <v>2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1</v>
      </c>
      <c r="K42" s="1">
        <v>0</v>
      </c>
      <c r="L42" s="5">
        <v>0</v>
      </c>
      <c r="M42" s="4">
        <v>0</v>
      </c>
      <c r="N42" s="1">
        <v>0</v>
      </c>
      <c r="O42" s="5">
        <v>1</v>
      </c>
      <c r="P42" s="4">
        <v>0</v>
      </c>
      <c r="Q42" s="1"/>
      <c r="R42" s="5">
        <v>1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1</v>
      </c>
      <c r="AB42" s="4">
        <v>1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3</v>
      </c>
      <c r="K43" s="1">
        <v>0</v>
      </c>
      <c r="L43" s="5">
        <v>3</v>
      </c>
      <c r="M43" s="4">
        <v>2</v>
      </c>
      <c r="N43" s="1">
        <v>0</v>
      </c>
      <c r="O43" s="5">
        <v>1</v>
      </c>
      <c r="P43" s="4">
        <v>2</v>
      </c>
      <c r="Q43" s="1">
        <v>0</v>
      </c>
      <c r="R43" s="5">
        <v>1</v>
      </c>
      <c r="S43" s="4">
        <v>0</v>
      </c>
      <c r="T43" s="1">
        <v>0</v>
      </c>
      <c r="U43" s="1">
        <v>0</v>
      </c>
      <c r="V43" s="5">
        <v>1</v>
      </c>
      <c r="W43" s="4">
        <v>0</v>
      </c>
      <c r="X43" s="1">
        <v>0</v>
      </c>
      <c r="Y43" s="1">
        <v>1</v>
      </c>
      <c r="Z43" s="1">
        <v>0</v>
      </c>
      <c r="AA43" s="5">
        <v>1</v>
      </c>
      <c r="AB43" s="4">
        <v>0</v>
      </c>
      <c r="AC43" s="1">
        <v>0</v>
      </c>
      <c r="AD43" s="14">
        <v>0</v>
      </c>
      <c r="AE43" s="5">
        <v>1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1</v>
      </c>
      <c r="K44" s="7">
        <v>0</v>
      </c>
      <c r="L44" s="8">
        <v>1</v>
      </c>
      <c r="M44" s="6">
        <v>1</v>
      </c>
      <c r="N44" s="7">
        <v>0</v>
      </c>
      <c r="O44" s="8">
        <v>0</v>
      </c>
      <c r="P44" s="6">
        <v>1</v>
      </c>
      <c r="Q44" s="7">
        <v>0</v>
      </c>
      <c r="R44" s="8">
        <v>0</v>
      </c>
      <c r="S44" s="6">
        <v>0</v>
      </c>
      <c r="T44" s="7"/>
      <c r="U44" s="7">
        <v>0</v>
      </c>
      <c r="V44" s="8">
        <v>1</v>
      </c>
      <c r="W44" s="6">
        <v>0</v>
      </c>
      <c r="X44" s="7">
        <v>0</v>
      </c>
      <c r="Y44" s="7">
        <v>0</v>
      </c>
      <c r="Z44" s="7">
        <v>1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0" t="s">
        <v>30</v>
      </c>
      <c r="G47" s="19" t="s">
        <v>76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2</v>
      </c>
      <c r="J48" s="10">
        <f t="shared" si="0"/>
        <v>0</v>
      </c>
      <c r="K48" s="10">
        <f t="shared" si="0"/>
        <v>1</v>
      </c>
      <c r="L48" s="11">
        <f t="shared" si="0"/>
        <v>2</v>
      </c>
      <c r="M48" s="18">
        <f t="shared" si="0"/>
        <v>2</v>
      </c>
      <c r="N48" s="10">
        <f t="shared" si="0"/>
        <v>0</v>
      </c>
      <c r="O48" s="11">
        <f t="shared" si="0"/>
        <v>1</v>
      </c>
      <c r="P48" s="9">
        <f t="shared" si="0"/>
        <v>1</v>
      </c>
      <c r="Q48" s="10">
        <f t="shared" si="0"/>
        <v>0</v>
      </c>
      <c r="R48" s="11">
        <f t="shared" si="0"/>
        <v>1</v>
      </c>
      <c r="S48" s="9">
        <f t="shared" si="0"/>
        <v>0</v>
      </c>
      <c r="T48" s="10">
        <f t="shared" si="0"/>
        <v>0</v>
      </c>
      <c r="U48" s="10">
        <f t="shared" si="0"/>
        <v>0</v>
      </c>
      <c r="V48" s="11">
        <f t="shared" si="0"/>
        <v>2</v>
      </c>
      <c r="W48" s="9">
        <f t="shared" si="0"/>
        <v>1</v>
      </c>
      <c r="X48" s="10">
        <f t="shared" si="0"/>
        <v>0</v>
      </c>
      <c r="Y48" s="10">
        <f t="shared" si="0"/>
        <v>0</v>
      </c>
      <c r="Z48" s="10">
        <f t="shared" si="0"/>
        <v>1</v>
      </c>
      <c r="AA48" s="11">
        <f t="shared" si="0"/>
        <v>0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0</v>
      </c>
      <c r="I49" s="1">
        <f t="shared" si="2"/>
        <v>1</v>
      </c>
      <c r="J49" s="1">
        <f t="shared" si="2"/>
        <v>1</v>
      </c>
      <c r="K49" s="1">
        <f t="shared" si="2"/>
        <v>0</v>
      </c>
      <c r="L49" s="5">
        <f t="shared" si="2"/>
        <v>1</v>
      </c>
      <c r="M49" s="4">
        <f t="shared" si="2"/>
        <v>2</v>
      </c>
      <c r="N49" s="1">
        <f t="shared" si="2"/>
        <v>0</v>
      </c>
      <c r="O49" s="5">
        <f t="shared" si="2"/>
        <v>0</v>
      </c>
      <c r="P49" s="4">
        <f t="shared" si="2"/>
        <v>1</v>
      </c>
      <c r="Q49" s="1">
        <f t="shared" si="2"/>
        <v>0</v>
      </c>
      <c r="R49" s="5">
        <f t="shared" si="2"/>
        <v>1</v>
      </c>
      <c r="S49" s="4">
        <f t="shared" si="2"/>
        <v>1</v>
      </c>
      <c r="T49" s="1">
        <f t="shared" si="2"/>
        <v>1</v>
      </c>
      <c r="U49" s="1">
        <f t="shared" si="2"/>
        <v>0</v>
      </c>
      <c r="V49" s="5">
        <f t="shared" si="2"/>
        <v>1</v>
      </c>
      <c r="W49" s="4">
        <f t="shared" si="2"/>
        <v>0</v>
      </c>
      <c r="X49" s="1">
        <f t="shared" si="2"/>
        <v>1</v>
      </c>
      <c r="Y49" s="1">
        <f t="shared" si="2"/>
        <v>0</v>
      </c>
      <c r="Z49" s="1">
        <f t="shared" si="2"/>
        <v>0</v>
      </c>
      <c r="AA49" s="5">
        <f t="shared" si="2"/>
        <v>0</v>
      </c>
      <c r="AB49" s="4">
        <f t="shared" si="2"/>
        <v>1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3</v>
      </c>
      <c r="I50" s="1">
        <f t="shared" si="3"/>
        <v>1</v>
      </c>
      <c r="J50" s="1">
        <f t="shared" si="3"/>
        <v>3</v>
      </c>
      <c r="K50" s="1">
        <f t="shared" si="3"/>
        <v>1</v>
      </c>
      <c r="L50" s="5">
        <f t="shared" si="3"/>
        <v>4</v>
      </c>
      <c r="M50" s="4">
        <f t="shared" si="3"/>
        <v>5</v>
      </c>
      <c r="N50" s="1">
        <f t="shared" si="3"/>
        <v>1</v>
      </c>
      <c r="O50" s="5">
        <f t="shared" si="3"/>
        <v>3</v>
      </c>
      <c r="P50" s="4">
        <f t="shared" si="3"/>
        <v>6</v>
      </c>
      <c r="Q50" s="1">
        <f t="shared" si="3"/>
        <v>0</v>
      </c>
      <c r="R50" s="5">
        <f t="shared" si="3"/>
        <v>3</v>
      </c>
      <c r="S50" s="4">
        <f t="shared" si="3"/>
        <v>0</v>
      </c>
      <c r="T50" s="1">
        <f t="shared" si="3"/>
        <v>1</v>
      </c>
      <c r="U50" s="1">
        <f t="shared" si="3"/>
        <v>1</v>
      </c>
      <c r="V50" s="5">
        <f t="shared" si="3"/>
        <v>3</v>
      </c>
      <c r="W50" s="4">
        <f t="shared" si="3"/>
        <v>0</v>
      </c>
      <c r="X50" s="1">
        <f t="shared" si="3"/>
        <v>0</v>
      </c>
      <c r="Y50" s="1">
        <f t="shared" si="3"/>
        <v>2</v>
      </c>
      <c r="Z50" s="1">
        <f t="shared" si="3"/>
        <v>1</v>
      </c>
      <c r="AA50" s="5">
        <f t="shared" si="3"/>
        <v>5</v>
      </c>
      <c r="AB50" s="4">
        <f t="shared" si="3"/>
        <v>0</v>
      </c>
      <c r="AC50" s="1">
        <f t="shared" si="3"/>
        <v>0</v>
      </c>
      <c r="AD50" s="2"/>
      <c r="AE50" s="5">
        <f t="shared" si="1"/>
        <v>3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1</v>
      </c>
      <c r="I51" s="1">
        <f t="shared" si="4"/>
        <v>1</v>
      </c>
      <c r="J51" s="1">
        <f t="shared" si="4"/>
        <v>10</v>
      </c>
      <c r="K51" s="1">
        <f t="shared" si="4"/>
        <v>1</v>
      </c>
      <c r="L51" s="5">
        <f t="shared" si="4"/>
        <v>10</v>
      </c>
      <c r="M51" s="4">
        <f t="shared" si="4"/>
        <v>10</v>
      </c>
      <c r="N51" s="1">
        <f t="shared" si="4"/>
        <v>1</v>
      </c>
      <c r="O51" s="5">
        <f t="shared" si="4"/>
        <v>2</v>
      </c>
      <c r="P51" s="4">
        <f t="shared" si="4"/>
        <v>11</v>
      </c>
      <c r="Q51" s="1">
        <f t="shared" si="4"/>
        <v>0</v>
      </c>
      <c r="R51" s="5">
        <f t="shared" si="4"/>
        <v>2</v>
      </c>
      <c r="S51" s="4">
        <f t="shared" si="4"/>
        <v>0</v>
      </c>
      <c r="T51" s="1">
        <f t="shared" si="4"/>
        <v>2</v>
      </c>
      <c r="U51" s="1">
        <f t="shared" si="4"/>
        <v>0</v>
      </c>
      <c r="V51" s="5">
        <f t="shared" si="4"/>
        <v>7</v>
      </c>
      <c r="W51" s="4">
        <f t="shared" si="4"/>
        <v>1</v>
      </c>
      <c r="X51" s="1">
        <f t="shared" si="4"/>
        <v>0</v>
      </c>
      <c r="Y51" s="1">
        <f t="shared" si="4"/>
        <v>2</v>
      </c>
      <c r="Z51" s="1">
        <f t="shared" si="4"/>
        <v>5</v>
      </c>
      <c r="AA51" s="5">
        <f t="shared" si="4"/>
        <v>4</v>
      </c>
      <c r="AB51" s="4">
        <f t="shared" si="4"/>
        <v>1</v>
      </c>
      <c r="AC51" s="1">
        <f t="shared" si="4"/>
        <v>2</v>
      </c>
      <c r="AD51" s="2"/>
      <c r="AE51" s="5">
        <f t="shared" si="1"/>
        <v>2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1</v>
      </c>
      <c r="I52" s="1">
        <f t="shared" si="5"/>
        <v>2</v>
      </c>
      <c r="J52" s="1">
        <f t="shared" si="5"/>
        <v>17</v>
      </c>
      <c r="K52" s="1">
        <f t="shared" si="5"/>
        <v>4</v>
      </c>
      <c r="L52" s="5">
        <f t="shared" si="5"/>
        <v>14</v>
      </c>
      <c r="M52" s="4">
        <f t="shared" si="5"/>
        <v>14</v>
      </c>
      <c r="N52" s="1">
        <f t="shared" si="5"/>
        <v>1</v>
      </c>
      <c r="O52" s="5">
        <f t="shared" si="5"/>
        <v>5</v>
      </c>
      <c r="P52" s="4">
        <f t="shared" si="5"/>
        <v>14</v>
      </c>
      <c r="Q52" s="1">
        <f t="shared" si="5"/>
        <v>1</v>
      </c>
      <c r="R52" s="5">
        <f t="shared" si="5"/>
        <v>5</v>
      </c>
      <c r="S52" s="4">
        <f t="shared" si="5"/>
        <v>2</v>
      </c>
      <c r="T52" s="1">
        <f t="shared" si="5"/>
        <v>6</v>
      </c>
      <c r="U52" s="1">
        <f t="shared" si="5"/>
        <v>1</v>
      </c>
      <c r="V52" s="5">
        <f t="shared" si="5"/>
        <v>6</v>
      </c>
      <c r="W52" s="4">
        <f t="shared" si="5"/>
        <v>0</v>
      </c>
      <c r="X52" s="1">
        <f t="shared" si="5"/>
        <v>2</v>
      </c>
      <c r="Y52" s="1">
        <f t="shared" si="5"/>
        <v>1</v>
      </c>
      <c r="Z52" s="1">
        <f t="shared" si="5"/>
        <v>6</v>
      </c>
      <c r="AA52" s="5">
        <f t="shared" si="5"/>
        <v>7</v>
      </c>
      <c r="AB52" s="4">
        <f t="shared" si="5"/>
        <v>3</v>
      </c>
      <c r="AC52" s="1">
        <f t="shared" si="5"/>
        <v>2</v>
      </c>
      <c r="AD52" s="2"/>
      <c r="AE52" s="5">
        <f t="shared" si="1"/>
        <v>2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2</v>
      </c>
      <c r="J53" s="1">
        <f t="shared" si="6"/>
        <v>8</v>
      </c>
      <c r="K53" s="1">
        <f t="shared" si="6"/>
        <v>3</v>
      </c>
      <c r="L53" s="5">
        <f t="shared" si="6"/>
        <v>9</v>
      </c>
      <c r="M53" s="4">
        <f t="shared" si="6"/>
        <v>8</v>
      </c>
      <c r="N53" s="1">
        <f t="shared" si="6"/>
        <v>0</v>
      </c>
      <c r="O53" s="5">
        <f t="shared" si="6"/>
        <v>4</v>
      </c>
      <c r="P53" s="4">
        <f t="shared" si="6"/>
        <v>11</v>
      </c>
      <c r="Q53" s="1">
        <f t="shared" si="6"/>
        <v>0</v>
      </c>
      <c r="R53" s="5">
        <f t="shared" si="6"/>
        <v>1</v>
      </c>
      <c r="S53" s="4">
        <f t="shared" si="6"/>
        <v>1</v>
      </c>
      <c r="T53" s="1">
        <f t="shared" si="6"/>
        <v>4</v>
      </c>
      <c r="U53" s="1">
        <f t="shared" si="6"/>
        <v>3</v>
      </c>
      <c r="V53" s="5">
        <f t="shared" si="6"/>
        <v>8</v>
      </c>
      <c r="W53" s="4">
        <f t="shared" si="6"/>
        <v>0</v>
      </c>
      <c r="X53" s="1">
        <f t="shared" si="6"/>
        <v>1</v>
      </c>
      <c r="Y53" s="1">
        <f t="shared" si="6"/>
        <v>1</v>
      </c>
      <c r="Z53" s="1">
        <f t="shared" si="6"/>
        <v>5</v>
      </c>
      <c r="AA53" s="5">
        <f t="shared" si="6"/>
        <v>3</v>
      </c>
      <c r="AB53" s="4">
        <f t="shared" si="6"/>
        <v>1</v>
      </c>
      <c r="AC53" s="1">
        <f t="shared" si="6"/>
        <v>1</v>
      </c>
      <c r="AD53" s="2"/>
      <c r="AE53" s="5">
        <f t="shared" si="1"/>
        <v>3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0</v>
      </c>
      <c r="J54" s="1">
        <f t="shared" si="7"/>
        <v>8</v>
      </c>
      <c r="K54" s="1">
        <f t="shared" si="7"/>
        <v>2</v>
      </c>
      <c r="L54" s="5">
        <f t="shared" si="7"/>
        <v>7</v>
      </c>
      <c r="M54" s="4">
        <f t="shared" si="7"/>
        <v>7</v>
      </c>
      <c r="N54" s="1">
        <f t="shared" si="7"/>
        <v>0</v>
      </c>
      <c r="O54" s="5">
        <f t="shared" si="7"/>
        <v>1</v>
      </c>
      <c r="P54" s="4">
        <f t="shared" si="7"/>
        <v>7</v>
      </c>
      <c r="Q54" s="1">
        <f t="shared" si="7"/>
        <v>0</v>
      </c>
      <c r="R54" s="5">
        <f t="shared" si="7"/>
        <v>1</v>
      </c>
      <c r="S54" s="4">
        <f t="shared" si="7"/>
        <v>0</v>
      </c>
      <c r="T54" s="1">
        <f t="shared" si="7"/>
        <v>3</v>
      </c>
      <c r="U54" s="1">
        <f t="shared" si="7"/>
        <v>0</v>
      </c>
      <c r="V54" s="5">
        <f t="shared" si="7"/>
        <v>4</v>
      </c>
      <c r="W54" s="4">
        <f t="shared" si="7"/>
        <v>0</v>
      </c>
      <c r="X54" s="1">
        <f t="shared" si="7"/>
        <v>0</v>
      </c>
      <c r="Y54" s="1">
        <f t="shared" si="7"/>
        <v>2</v>
      </c>
      <c r="Z54" s="1">
        <f t="shared" si="7"/>
        <v>1</v>
      </c>
      <c r="AA54" s="5">
        <f t="shared" si="7"/>
        <v>4</v>
      </c>
      <c r="AB54" s="4">
        <f t="shared" si="7"/>
        <v>0</v>
      </c>
      <c r="AC54" s="1">
        <f t="shared" si="7"/>
        <v>2</v>
      </c>
      <c r="AD54" s="2"/>
      <c r="AE54" s="5">
        <f t="shared" si="1"/>
        <v>4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3</v>
      </c>
      <c r="K55" s="7">
        <f t="shared" si="8"/>
        <v>1</v>
      </c>
      <c r="L55" s="8">
        <f t="shared" si="8"/>
        <v>2</v>
      </c>
      <c r="M55" s="6">
        <f t="shared" si="8"/>
        <v>3</v>
      </c>
      <c r="N55" s="7">
        <f t="shared" si="8"/>
        <v>0</v>
      </c>
      <c r="O55" s="8">
        <f t="shared" si="8"/>
        <v>0</v>
      </c>
      <c r="P55" s="6">
        <f t="shared" si="8"/>
        <v>3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2</v>
      </c>
      <c r="U55" s="7">
        <f t="shared" si="8"/>
        <v>0</v>
      </c>
      <c r="V55" s="8">
        <f t="shared" si="8"/>
        <v>2</v>
      </c>
      <c r="W55" s="6">
        <f t="shared" si="8"/>
        <v>1</v>
      </c>
      <c r="X55" s="7">
        <f t="shared" si="8"/>
        <v>0</v>
      </c>
      <c r="Y55" s="7">
        <f t="shared" si="8"/>
        <v>0</v>
      </c>
      <c r="Z55" s="7">
        <f t="shared" si="8"/>
        <v>2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5</v>
      </c>
      <c r="I56" s="29">
        <f t="shared" ref="I56:AE56" si="9">SUM(I48:I55)</f>
        <v>9</v>
      </c>
      <c r="J56" s="29">
        <f t="shared" si="9"/>
        <v>50</v>
      </c>
      <c r="K56" s="29">
        <f t="shared" si="9"/>
        <v>13</v>
      </c>
      <c r="L56" s="29">
        <f t="shared" si="9"/>
        <v>49</v>
      </c>
      <c r="M56" s="29">
        <f t="shared" si="9"/>
        <v>51</v>
      </c>
      <c r="N56" s="29">
        <f t="shared" si="9"/>
        <v>3</v>
      </c>
      <c r="O56" s="29">
        <f t="shared" si="9"/>
        <v>16</v>
      </c>
      <c r="P56" s="29">
        <f t="shared" si="9"/>
        <v>54</v>
      </c>
      <c r="Q56" s="29">
        <f t="shared" si="9"/>
        <v>1</v>
      </c>
      <c r="R56" s="29">
        <f t="shared" si="9"/>
        <v>14</v>
      </c>
      <c r="S56" s="29">
        <f t="shared" si="9"/>
        <v>4</v>
      </c>
      <c r="T56" s="29">
        <f t="shared" si="9"/>
        <v>19</v>
      </c>
      <c r="U56" s="29">
        <f t="shared" si="9"/>
        <v>5</v>
      </c>
      <c r="V56" s="29">
        <f t="shared" si="9"/>
        <v>33</v>
      </c>
      <c r="W56" s="29">
        <f t="shared" si="9"/>
        <v>3</v>
      </c>
      <c r="X56" s="29">
        <f t="shared" si="9"/>
        <v>4</v>
      </c>
      <c r="Y56" s="29">
        <f t="shared" si="9"/>
        <v>8</v>
      </c>
      <c r="Z56" s="29">
        <f t="shared" si="9"/>
        <v>21</v>
      </c>
      <c r="AA56" s="29">
        <f t="shared" si="9"/>
        <v>23</v>
      </c>
      <c r="AB56" s="29">
        <f t="shared" si="9"/>
        <v>6</v>
      </c>
      <c r="AC56" s="29">
        <f t="shared" si="9"/>
        <v>7</v>
      </c>
      <c r="AD56" s="29">
        <f t="shared" si="9"/>
        <v>0</v>
      </c>
      <c r="AE56" s="29">
        <f t="shared" si="9"/>
        <v>14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EEBB3-15DE-4D2F-9B04-FDDCA5608EA2}">
  <sheetPr codeName="Sheet29">
    <pageSetUpPr fitToPage="1"/>
  </sheetPr>
  <dimension ref="A1:AE262"/>
  <sheetViews>
    <sheetView showZeros="0" workbookViewId="0">
      <pane xSplit="7" ySplit="3" topLeftCell="P49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131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58" t="s">
        <v>30</v>
      </c>
      <c r="G3" s="57" t="s">
        <v>59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0</v>
      </c>
      <c r="K4" s="10">
        <v>0</v>
      </c>
      <c r="L4" s="11">
        <v>0</v>
      </c>
      <c r="M4" s="17">
        <v>0</v>
      </c>
      <c r="N4" s="10">
        <v>0</v>
      </c>
      <c r="O4" s="11">
        <v>0</v>
      </c>
      <c r="P4" s="9">
        <v>0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0</v>
      </c>
      <c r="W4" s="17">
        <v>0</v>
      </c>
      <c r="X4" s="10">
        <v>0</v>
      </c>
      <c r="Y4" s="10">
        <v>0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1</v>
      </c>
      <c r="J5" s="1">
        <v>1</v>
      </c>
      <c r="K5" s="1">
        <v>0</v>
      </c>
      <c r="L5" s="5">
        <v>2</v>
      </c>
      <c r="M5" s="4">
        <v>1</v>
      </c>
      <c r="N5" s="1">
        <v>1</v>
      </c>
      <c r="O5" s="5">
        <v>0</v>
      </c>
      <c r="P5" s="4">
        <v>2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2</v>
      </c>
      <c r="W5" s="4">
        <v>0</v>
      </c>
      <c r="X5" s="1">
        <v>2</v>
      </c>
      <c r="Y5" s="1">
        <v>0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0</v>
      </c>
      <c r="J6" s="1">
        <v>2</v>
      </c>
      <c r="K6" s="1">
        <v>0</v>
      </c>
      <c r="L6" s="5">
        <v>2</v>
      </c>
      <c r="M6" s="4">
        <v>2</v>
      </c>
      <c r="N6" s="1">
        <v>0</v>
      </c>
      <c r="O6" s="5">
        <v>0</v>
      </c>
      <c r="P6" s="4">
        <v>2</v>
      </c>
      <c r="Q6" s="1">
        <v>0</v>
      </c>
      <c r="R6" s="5">
        <v>0</v>
      </c>
      <c r="S6" s="4">
        <v>0</v>
      </c>
      <c r="T6" s="1">
        <v>0</v>
      </c>
      <c r="U6" s="1">
        <v>0</v>
      </c>
      <c r="V6" s="5">
        <v>2</v>
      </c>
      <c r="W6" s="4">
        <v>0</v>
      </c>
      <c r="X6" s="1">
        <v>2</v>
      </c>
      <c r="Y6" s="1">
        <v>0</v>
      </c>
      <c r="Z6" s="1">
        <v>0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1</v>
      </c>
      <c r="J7" s="1">
        <v>7</v>
      </c>
      <c r="K7" s="1">
        <v>2</v>
      </c>
      <c r="L7" s="5">
        <v>8</v>
      </c>
      <c r="M7" s="4">
        <v>7</v>
      </c>
      <c r="N7" s="1">
        <v>0</v>
      </c>
      <c r="O7" s="5">
        <v>1</v>
      </c>
      <c r="P7" s="4">
        <v>8</v>
      </c>
      <c r="Q7" s="1">
        <v>0</v>
      </c>
      <c r="R7" s="5">
        <v>0</v>
      </c>
      <c r="S7" s="4">
        <v>0</v>
      </c>
      <c r="T7" s="1">
        <v>3</v>
      </c>
      <c r="U7" s="1">
        <v>0</v>
      </c>
      <c r="V7" s="5">
        <v>7</v>
      </c>
      <c r="W7" s="4">
        <v>0</v>
      </c>
      <c r="X7" s="1">
        <v>2</v>
      </c>
      <c r="Y7" s="1">
        <v>2</v>
      </c>
      <c r="Z7" s="1">
        <v>2</v>
      </c>
      <c r="AA7" s="5">
        <v>2</v>
      </c>
      <c r="AB7" s="4">
        <v>0</v>
      </c>
      <c r="AC7" s="1">
        <v>1</v>
      </c>
      <c r="AD7" s="14">
        <v>0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0</v>
      </c>
      <c r="J8" s="1">
        <v>8</v>
      </c>
      <c r="K8" s="1">
        <v>3</v>
      </c>
      <c r="L8" s="5">
        <v>8</v>
      </c>
      <c r="M8" s="4">
        <v>8</v>
      </c>
      <c r="N8" s="1">
        <v>0</v>
      </c>
      <c r="O8" s="5">
        <v>0</v>
      </c>
      <c r="P8" s="4">
        <v>8</v>
      </c>
      <c r="Q8" s="1">
        <v>0</v>
      </c>
      <c r="R8" s="5">
        <v>0</v>
      </c>
      <c r="S8" s="4">
        <v>0</v>
      </c>
      <c r="T8" s="1">
        <v>1</v>
      </c>
      <c r="U8" s="1">
        <v>1</v>
      </c>
      <c r="V8" s="5">
        <v>8</v>
      </c>
      <c r="W8" s="4">
        <v>0</v>
      </c>
      <c r="X8" s="1">
        <v>1</v>
      </c>
      <c r="Y8" s="1">
        <v>2</v>
      </c>
      <c r="Z8" s="1">
        <v>2</v>
      </c>
      <c r="AA8" s="5">
        <v>3</v>
      </c>
      <c r="AB8" s="4">
        <v>0</v>
      </c>
      <c r="AC8" s="1">
        <v>1</v>
      </c>
      <c r="AD8" s="14">
        <v>1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1</v>
      </c>
      <c r="J9" s="1">
        <v>8</v>
      </c>
      <c r="K9" s="1">
        <v>2</v>
      </c>
      <c r="L9" s="5">
        <v>8</v>
      </c>
      <c r="M9" s="4">
        <v>9</v>
      </c>
      <c r="N9" s="1">
        <v>0</v>
      </c>
      <c r="O9" s="5">
        <v>0</v>
      </c>
      <c r="P9" s="4">
        <v>9</v>
      </c>
      <c r="Q9" s="1">
        <v>0</v>
      </c>
      <c r="R9" s="5">
        <v>0</v>
      </c>
      <c r="S9" s="4">
        <v>0</v>
      </c>
      <c r="T9" s="1">
        <v>2</v>
      </c>
      <c r="U9" s="1">
        <v>0</v>
      </c>
      <c r="V9" s="5">
        <v>7</v>
      </c>
      <c r="W9" s="4">
        <v>1</v>
      </c>
      <c r="X9" s="1">
        <v>2</v>
      </c>
      <c r="Y9" s="1">
        <v>1</v>
      </c>
      <c r="Z9" s="1">
        <v>4</v>
      </c>
      <c r="AA9" s="5">
        <v>1</v>
      </c>
      <c r="AB9" s="4">
        <v>0</v>
      </c>
      <c r="AC9" s="1">
        <v>0</v>
      </c>
      <c r="AD9" s="14">
        <v>1</v>
      </c>
      <c r="AE9" s="5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3</v>
      </c>
      <c r="K10" s="1">
        <v>0</v>
      </c>
      <c r="L10" s="5">
        <v>3</v>
      </c>
      <c r="M10" s="4">
        <v>3</v>
      </c>
      <c r="N10" s="1">
        <v>0</v>
      </c>
      <c r="O10" s="5">
        <v>0</v>
      </c>
      <c r="P10" s="4">
        <v>3</v>
      </c>
      <c r="Q10" s="1">
        <v>0</v>
      </c>
      <c r="R10" s="5">
        <v>0</v>
      </c>
      <c r="S10" s="4">
        <v>0</v>
      </c>
      <c r="T10" s="1">
        <v>2</v>
      </c>
      <c r="U10" s="1">
        <v>0</v>
      </c>
      <c r="V10" s="5">
        <v>2</v>
      </c>
      <c r="W10" s="4">
        <v>0</v>
      </c>
      <c r="X10" s="1">
        <v>0</v>
      </c>
      <c r="Y10" s="1">
        <v>0</v>
      </c>
      <c r="Z10" s="1">
        <v>1</v>
      </c>
      <c r="AA10" s="5">
        <v>2</v>
      </c>
      <c r="AB10" s="4">
        <v>1</v>
      </c>
      <c r="AC10" s="1">
        <v>0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7">
        <v>0</v>
      </c>
      <c r="V11" s="8">
        <v>0</v>
      </c>
      <c r="W11" s="6">
        <v>0</v>
      </c>
      <c r="X11" s="7">
        <v>0</v>
      </c>
      <c r="Y11" s="7">
        <v>0</v>
      </c>
      <c r="Z11" s="7">
        <v>0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6"/>
      <c r="F14" s="58" t="s">
        <v>30</v>
      </c>
      <c r="G14" s="57" t="s">
        <v>59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6"/>
      <c r="F25" s="58" t="s">
        <v>30</v>
      </c>
      <c r="G25" s="57" t="s">
        <v>59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0</v>
      </c>
      <c r="P28" s="4">
        <v>0</v>
      </c>
      <c r="Q28" s="1">
        <v>0</v>
      </c>
      <c r="R28" s="5">
        <v>0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2</v>
      </c>
      <c r="K29" s="1">
        <v>0</v>
      </c>
      <c r="L29" s="5">
        <v>2</v>
      </c>
      <c r="M29" s="4">
        <v>2</v>
      </c>
      <c r="N29" s="1">
        <v>0</v>
      </c>
      <c r="O29" s="5">
        <v>0</v>
      </c>
      <c r="P29" s="4">
        <v>2</v>
      </c>
      <c r="Q29" s="1"/>
      <c r="R29" s="5">
        <v>0</v>
      </c>
      <c r="S29" s="4">
        <v>0</v>
      </c>
      <c r="T29" s="1">
        <v>0</v>
      </c>
      <c r="U29" s="1">
        <v>0</v>
      </c>
      <c r="V29" s="5">
        <v>1</v>
      </c>
      <c r="W29" s="4">
        <v>0</v>
      </c>
      <c r="X29" s="1">
        <v>0</v>
      </c>
      <c r="Y29" s="1">
        <v>0</v>
      </c>
      <c r="Z29" s="1">
        <v>1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0</v>
      </c>
      <c r="K30" s="1">
        <v>0</v>
      </c>
      <c r="L30" s="5">
        <v>0</v>
      </c>
      <c r="M30" s="4">
        <v>0</v>
      </c>
      <c r="N30" s="1">
        <v>0</v>
      </c>
      <c r="O30" s="5">
        <v>0</v>
      </c>
      <c r="P30" s="4">
        <v>0</v>
      </c>
      <c r="Q30" s="1"/>
      <c r="R30" s="5">
        <v>0</v>
      </c>
      <c r="S30" s="4">
        <v>0</v>
      </c>
      <c r="T30" s="1">
        <v>0</v>
      </c>
      <c r="U30" s="1">
        <v>0</v>
      </c>
      <c r="V30" s="5">
        <v>0</v>
      </c>
      <c r="W30" s="4">
        <v>0</v>
      </c>
      <c r="X30" s="1">
        <v>0</v>
      </c>
      <c r="Y30" s="1">
        <v>0</v>
      </c>
      <c r="Z30" s="1">
        <v>0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4</v>
      </c>
      <c r="K31" s="1">
        <v>0</v>
      </c>
      <c r="L31" s="5">
        <v>4</v>
      </c>
      <c r="M31" s="4">
        <v>4</v>
      </c>
      <c r="N31" s="1">
        <v>0</v>
      </c>
      <c r="O31" s="5">
        <v>1</v>
      </c>
      <c r="P31" s="4">
        <v>5</v>
      </c>
      <c r="Q31" s="1"/>
      <c r="R31" s="5">
        <v>0</v>
      </c>
      <c r="S31" s="4">
        <v>0</v>
      </c>
      <c r="T31" s="1">
        <v>1</v>
      </c>
      <c r="U31" s="1">
        <v>0</v>
      </c>
      <c r="V31" s="5">
        <v>4</v>
      </c>
      <c r="W31" s="4">
        <v>0</v>
      </c>
      <c r="X31" s="1">
        <v>0</v>
      </c>
      <c r="Y31" s="1">
        <v>0</v>
      </c>
      <c r="Z31" s="1">
        <v>1</v>
      </c>
      <c r="AA31" s="5">
        <v>4</v>
      </c>
      <c r="AB31" s="4">
        <v>2</v>
      </c>
      <c r="AC31" s="1">
        <v>1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6"/>
      <c r="F36" s="58" t="s">
        <v>30</v>
      </c>
      <c r="G36" s="57" t="s">
        <v>59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0</v>
      </c>
      <c r="J37" s="10">
        <v>0</v>
      </c>
      <c r="K37" s="10">
        <v>0</v>
      </c>
      <c r="L37" s="11">
        <v>0</v>
      </c>
      <c r="M37" s="17">
        <v>0</v>
      </c>
      <c r="N37" s="10">
        <v>0</v>
      </c>
      <c r="O37" s="11">
        <v>0</v>
      </c>
      <c r="P37" s="9">
        <v>0</v>
      </c>
      <c r="Q37" s="10">
        <v>0</v>
      </c>
      <c r="R37" s="11">
        <v>0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2</v>
      </c>
      <c r="I38" s="1">
        <v>0</v>
      </c>
      <c r="J38" s="1">
        <v>1</v>
      </c>
      <c r="K38" s="1">
        <v>0</v>
      </c>
      <c r="L38" s="5">
        <v>1</v>
      </c>
      <c r="M38" s="4">
        <v>2</v>
      </c>
      <c r="N38" s="1">
        <v>0</v>
      </c>
      <c r="O38" s="5">
        <v>1</v>
      </c>
      <c r="P38" s="4">
        <v>2</v>
      </c>
      <c r="Q38" s="1">
        <v>0</v>
      </c>
      <c r="R38" s="5">
        <v>1</v>
      </c>
      <c r="S38" s="4">
        <v>0</v>
      </c>
      <c r="T38" s="1">
        <v>1</v>
      </c>
      <c r="U38" s="1">
        <v>0</v>
      </c>
      <c r="V38" s="5">
        <v>1</v>
      </c>
      <c r="W38" s="4">
        <v>0</v>
      </c>
      <c r="X38" s="1">
        <v>0</v>
      </c>
      <c r="Y38" s="1">
        <v>0</v>
      </c>
      <c r="Z38" s="1">
        <v>1</v>
      </c>
      <c r="AA38" s="5">
        <v>1</v>
      </c>
      <c r="AB38" s="4">
        <v>0</v>
      </c>
      <c r="AC38" s="1">
        <v>0</v>
      </c>
      <c r="AD38" s="14">
        <v>2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3</v>
      </c>
      <c r="I39" s="1">
        <v>0</v>
      </c>
      <c r="J39" s="1">
        <v>1</v>
      </c>
      <c r="K39" s="1">
        <v>0</v>
      </c>
      <c r="L39" s="5">
        <v>0</v>
      </c>
      <c r="M39" s="4">
        <v>2</v>
      </c>
      <c r="N39" s="1">
        <v>0</v>
      </c>
      <c r="O39" s="5">
        <v>1</v>
      </c>
      <c r="P39" s="4">
        <v>1</v>
      </c>
      <c r="Q39" s="1">
        <v>0</v>
      </c>
      <c r="R39" s="5">
        <v>1</v>
      </c>
      <c r="S39" s="4">
        <v>0</v>
      </c>
      <c r="T39" s="1">
        <v>0</v>
      </c>
      <c r="U39" s="1">
        <v>0</v>
      </c>
      <c r="V39" s="5">
        <v>0</v>
      </c>
      <c r="W39" s="4">
        <v>0</v>
      </c>
      <c r="X39" s="1">
        <v>0</v>
      </c>
      <c r="Y39" s="1">
        <v>0</v>
      </c>
      <c r="Z39" s="1">
        <v>0</v>
      </c>
      <c r="AA39" s="5">
        <v>2</v>
      </c>
      <c r="AB39" s="4">
        <v>0</v>
      </c>
      <c r="AC39" s="1">
        <v>0</v>
      </c>
      <c r="AD39" s="14">
        <v>1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1</v>
      </c>
      <c r="I40" s="1">
        <v>1</v>
      </c>
      <c r="J40" s="1">
        <v>3</v>
      </c>
      <c r="K40" s="1">
        <v>0</v>
      </c>
      <c r="L40" s="5">
        <v>0</v>
      </c>
      <c r="M40" s="4">
        <v>1</v>
      </c>
      <c r="N40" s="1">
        <v>0</v>
      </c>
      <c r="O40" s="5">
        <v>3</v>
      </c>
      <c r="P40" s="4">
        <v>1</v>
      </c>
      <c r="Q40" s="1"/>
      <c r="R40" s="5">
        <v>3</v>
      </c>
      <c r="S40" s="4">
        <v>1</v>
      </c>
      <c r="T40" s="1">
        <v>1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1</v>
      </c>
      <c r="AA40" s="5">
        <v>0</v>
      </c>
      <c r="AB40" s="4">
        <v>0</v>
      </c>
      <c r="AC40" s="1">
        <v>0</v>
      </c>
      <c r="AD40" s="14">
        <v>0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0</v>
      </c>
      <c r="J41" s="1">
        <v>4</v>
      </c>
      <c r="K41" s="1">
        <v>1</v>
      </c>
      <c r="L41" s="5">
        <v>4</v>
      </c>
      <c r="M41" s="4">
        <v>1</v>
      </c>
      <c r="N41" s="1">
        <v>1</v>
      </c>
      <c r="O41" s="5">
        <v>3</v>
      </c>
      <c r="P41" s="4">
        <v>1</v>
      </c>
      <c r="Q41" s="1">
        <v>1</v>
      </c>
      <c r="R41" s="5">
        <v>3</v>
      </c>
      <c r="S41" s="4">
        <v>0</v>
      </c>
      <c r="T41" s="1">
        <v>1</v>
      </c>
      <c r="U41" s="1">
        <v>1</v>
      </c>
      <c r="V41" s="5">
        <v>2</v>
      </c>
      <c r="W41" s="4">
        <v>0</v>
      </c>
      <c r="X41" s="1">
        <v>0</v>
      </c>
      <c r="Y41" s="1">
        <v>0</v>
      </c>
      <c r="Z41" s="1">
        <v>0</v>
      </c>
      <c r="AA41" s="5">
        <v>3</v>
      </c>
      <c r="AB41" s="4">
        <v>1</v>
      </c>
      <c r="AC41" s="1">
        <v>0</v>
      </c>
      <c r="AD41" s="14">
        <v>0</v>
      </c>
      <c r="AE41" s="5">
        <v>2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0</v>
      </c>
      <c r="K42" s="1">
        <v>0</v>
      </c>
      <c r="L42" s="5">
        <v>0</v>
      </c>
      <c r="M42" s="4">
        <v>0</v>
      </c>
      <c r="N42" s="1">
        <v>0</v>
      </c>
      <c r="O42" s="5">
        <v>0</v>
      </c>
      <c r="P42" s="4">
        <v>0</v>
      </c>
      <c r="Q42" s="1"/>
      <c r="R42" s="5">
        <v>0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1</v>
      </c>
      <c r="K43" s="1">
        <v>1</v>
      </c>
      <c r="L43" s="5">
        <v>1</v>
      </c>
      <c r="M43" s="4">
        <v>0</v>
      </c>
      <c r="N43" s="1">
        <v>1</v>
      </c>
      <c r="O43" s="5">
        <v>0</v>
      </c>
      <c r="P43" s="4">
        <v>0</v>
      </c>
      <c r="Q43" s="1">
        <v>1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6"/>
      <c r="F47" s="58" t="s">
        <v>30</v>
      </c>
      <c r="G47" s="57" t="s">
        <v>59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0</v>
      </c>
      <c r="J48" s="10">
        <f t="shared" si="0"/>
        <v>0</v>
      </c>
      <c r="K48" s="10">
        <f t="shared" si="0"/>
        <v>0</v>
      </c>
      <c r="L48" s="11">
        <f t="shared" si="0"/>
        <v>0</v>
      </c>
      <c r="M48" s="18">
        <f t="shared" si="0"/>
        <v>0</v>
      </c>
      <c r="N48" s="10">
        <f t="shared" si="0"/>
        <v>0</v>
      </c>
      <c r="O48" s="11">
        <f t="shared" si="0"/>
        <v>0</v>
      </c>
      <c r="P48" s="9">
        <f t="shared" si="0"/>
        <v>0</v>
      </c>
      <c r="Q48" s="10">
        <f t="shared" si="0"/>
        <v>0</v>
      </c>
      <c r="R48" s="11">
        <f t="shared" si="0"/>
        <v>0</v>
      </c>
      <c r="S48" s="9">
        <f t="shared" si="0"/>
        <v>0</v>
      </c>
      <c r="T48" s="10">
        <f t="shared" si="0"/>
        <v>0</v>
      </c>
      <c r="U48" s="10">
        <f t="shared" si="0"/>
        <v>0</v>
      </c>
      <c r="V48" s="11">
        <f t="shared" si="0"/>
        <v>0</v>
      </c>
      <c r="W48" s="9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0</v>
      </c>
      <c r="AA48" s="11">
        <f t="shared" si="0"/>
        <v>0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2</v>
      </c>
      <c r="I49" s="1">
        <f t="shared" si="2"/>
        <v>1</v>
      </c>
      <c r="J49" s="1">
        <f t="shared" si="2"/>
        <v>2</v>
      </c>
      <c r="K49" s="1">
        <f t="shared" si="2"/>
        <v>0</v>
      </c>
      <c r="L49" s="5">
        <f t="shared" si="2"/>
        <v>3</v>
      </c>
      <c r="M49" s="4">
        <f t="shared" si="2"/>
        <v>3</v>
      </c>
      <c r="N49" s="1">
        <f t="shared" si="2"/>
        <v>1</v>
      </c>
      <c r="O49" s="5">
        <f t="shared" si="2"/>
        <v>1</v>
      </c>
      <c r="P49" s="4">
        <f t="shared" si="2"/>
        <v>4</v>
      </c>
      <c r="Q49" s="1">
        <f t="shared" si="2"/>
        <v>0</v>
      </c>
      <c r="R49" s="5">
        <f t="shared" si="2"/>
        <v>1</v>
      </c>
      <c r="S49" s="4">
        <f t="shared" si="2"/>
        <v>0</v>
      </c>
      <c r="T49" s="1">
        <f t="shared" si="2"/>
        <v>1</v>
      </c>
      <c r="U49" s="1">
        <f t="shared" si="2"/>
        <v>0</v>
      </c>
      <c r="V49" s="5">
        <f t="shared" si="2"/>
        <v>3</v>
      </c>
      <c r="W49" s="4">
        <f t="shared" si="2"/>
        <v>0</v>
      </c>
      <c r="X49" s="1">
        <f t="shared" si="2"/>
        <v>2</v>
      </c>
      <c r="Y49" s="1">
        <f t="shared" si="2"/>
        <v>0</v>
      </c>
      <c r="Z49" s="1">
        <f t="shared" si="2"/>
        <v>1</v>
      </c>
      <c r="AA49" s="5">
        <f t="shared" si="2"/>
        <v>1</v>
      </c>
      <c r="AB49" s="4">
        <f t="shared" si="2"/>
        <v>0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3</v>
      </c>
      <c r="I50" s="1">
        <f t="shared" si="3"/>
        <v>0</v>
      </c>
      <c r="J50" s="1">
        <f t="shared" si="3"/>
        <v>3</v>
      </c>
      <c r="K50" s="1">
        <f t="shared" si="3"/>
        <v>0</v>
      </c>
      <c r="L50" s="5">
        <f t="shared" si="3"/>
        <v>2</v>
      </c>
      <c r="M50" s="4">
        <f t="shared" si="3"/>
        <v>4</v>
      </c>
      <c r="N50" s="1">
        <f t="shared" si="3"/>
        <v>0</v>
      </c>
      <c r="O50" s="5">
        <f t="shared" si="3"/>
        <v>1</v>
      </c>
      <c r="P50" s="4">
        <f t="shared" si="3"/>
        <v>3</v>
      </c>
      <c r="Q50" s="1">
        <f t="shared" si="3"/>
        <v>0</v>
      </c>
      <c r="R50" s="5">
        <f t="shared" si="3"/>
        <v>1</v>
      </c>
      <c r="S50" s="4">
        <f t="shared" si="3"/>
        <v>0</v>
      </c>
      <c r="T50" s="1">
        <f t="shared" si="3"/>
        <v>0</v>
      </c>
      <c r="U50" s="1">
        <f t="shared" si="3"/>
        <v>0</v>
      </c>
      <c r="V50" s="5">
        <f t="shared" si="3"/>
        <v>2</v>
      </c>
      <c r="W50" s="4">
        <f t="shared" si="3"/>
        <v>0</v>
      </c>
      <c r="X50" s="1">
        <f t="shared" si="3"/>
        <v>2</v>
      </c>
      <c r="Y50" s="1">
        <f t="shared" si="3"/>
        <v>0</v>
      </c>
      <c r="Z50" s="1">
        <f t="shared" si="3"/>
        <v>0</v>
      </c>
      <c r="AA50" s="5">
        <f t="shared" si="3"/>
        <v>2</v>
      </c>
      <c r="AB50" s="4">
        <f t="shared" si="3"/>
        <v>0</v>
      </c>
      <c r="AC50" s="1">
        <f t="shared" si="3"/>
        <v>0</v>
      </c>
      <c r="AD50" s="2"/>
      <c r="AE50" s="5">
        <f t="shared" si="1"/>
        <v>0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1</v>
      </c>
      <c r="I51" s="1">
        <f t="shared" si="4"/>
        <v>2</v>
      </c>
      <c r="J51" s="1">
        <f t="shared" si="4"/>
        <v>12</v>
      </c>
      <c r="K51" s="1">
        <f t="shared" si="4"/>
        <v>2</v>
      </c>
      <c r="L51" s="5">
        <f t="shared" si="4"/>
        <v>10</v>
      </c>
      <c r="M51" s="4">
        <f t="shared" si="4"/>
        <v>10</v>
      </c>
      <c r="N51" s="1">
        <f t="shared" si="4"/>
        <v>0</v>
      </c>
      <c r="O51" s="5">
        <f t="shared" si="4"/>
        <v>4</v>
      </c>
      <c r="P51" s="4">
        <f t="shared" si="4"/>
        <v>11</v>
      </c>
      <c r="Q51" s="1">
        <f t="shared" si="4"/>
        <v>0</v>
      </c>
      <c r="R51" s="5">
        <f t="shared" si="4"/>
        <v>3</v>
      </c>
      <c r="S51" s="4">
        <f t="shared" si="4"/>
        <v>1</v>
      </c>
      <c r="T51" s="1">
        <f t="shared" si="4"/>
        <v>4</v>
      </c>
      <c r="U51" s="1">
        <f t="shared" si="4"/>
        <v>0</v>
      </c>
      <c r="V51" s="5">
        <f t="shared" si="4"/>
        <v>8</v>
      </c>
      <c r="W51" s="4">
        <f t="shared" si="4"/>
        <v>0</v>
      </c>
      <c r="X51" s="1">
        <f t="shared" si="4"/>
        <v>2</v>
      </c>
      <c r="Y51" s="1">
        <f t="shared" si="4"/>
        <v>2</v>
      </c>
      <c r="Z51" s="1">
        <f t="shared" si="4"/>
        <v>4</v>
      </c>
      <c r="AA51" s="5">
        <f t="shared" si="4"/>
        <v>2</v>
      </c>
      <c r="AB51" s="4">
        <f t="shared" si="4"/>
        <v>0</v>
      </c>
      <c r="AC51" s="1">
        <f t="shared" si="4"/>
        <v>1</v>
      </c>
      <c r="AD51" s="2"/>
      <c r="AE51" s="5">
        <f t="shared" si="1"/>
        <v>0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0</v>
      </c>
      <c r="J52" s="1">
        <f t="shared" si="5"/>
        <v>12</v>
      </c>
      <c r="K52" s="1">
        <f t="shared" si="5"/>
        <v>4</v>
      </c>
      <c r="L52" s="5">
        <f t="shared" si="5"/>
        <v>12</v>
      </c>
      <c r="M52" s="4">
        <f t="shared" si="5"/>
        <v>9</v>
      </c>
      <c r="N52" s="1">
        <f t="shared" si="5"/>
        <v>1</v>
      </c>
      <c r="O52" s="5">
        <f t="shared" si="5"/>
        <v>3</v>
      </c>
      <c r="P52" s="4">
        <f t="shared" si="5"/>
        <v>9</v>
      </c>
      <c r="Q52" s="1">
        <f t="shared" si="5"/>
        <v>1</v>
      </c>
      <c r="R52" s="5">
        <f t="shared" si="5"/>
        <v>3</v>
      </c>
      <c r="S52" s="4">
        <f t="shared" si="5"/>
        <v>0</v>
      </c>
      <c r="T52" s="1">
        <f t="shared" si="5"/>
        <v>2</v>
      </c>
      <c r="U52" s="1">
        <f t="shared" si="5"/>
        <v>2</v>
      </c>
      <c r="V52" s="5">
        <f t="shared" si="5"/>
        <v>10</v>
      </c>
      <c r="W52" s="4">
        <f t="shared" si="5"/>
        <v>0</v>
      </c>
      <c r="X52" s="1">
        <f t="shared" si="5"/>
        <v>1</v>
      </c>
      <c r="Y52" s="1">
        <f t="shared" si="5"/>
        <v>2</v>
      </c>
      <c r="Z52" s="1">
        <f t="shared" si="5"/>
        <v>2</v>
      </c>
      <c r="AA52" s="5">
        <f t="shared" si="5"/>
        <v>6</v>
      </c>
      <c r="AB52" s="4">
        <f t="shared" si="5"/>
        <v>1</v>
      </c>
      <c r="AC52" s="1">
        <f t="shared" si="5"/>
        <v>1</v>
      </c>
      <c r="AD52" s="2"/>
      <c r="AE52" s="5">
        <f t="shared" si="1"/>
        <v>2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1</v>
      </c>
      <c r="J53" s="1">
        <f t="shared" si="6"/>
        <v>12</v>
      </c>
      <c r="K53" s="1">
        <f t="shared" si="6"/>
        <v>2</v>
      </c>
      <c r="L53" s="5">
        <f t="shared" si="6"/>
        <v>12</v>
      </c>
      <c r="M53" s="4">
        <f t="shared" si="6"/>
        <v>13</v>
      </c>
      <c r="N53" s="1">
        <f t="shared" si="6"/>
        <v>0</v>
      </c>
      <c r="O53" s="5">
        <f t="shared" si="6"/>
        <v>1</v>
      </c>
      <c r="P53" s="4">
        <f t="shared" si="6"/>
        <v>14</v>
      </c>
      <c r="Q53" s="1">
        <f t="shared" si="6"/>
        <v>0</v>
      </c>
      <c r="R53" s="5">
        <f t="shared" si="6"/>
        <v>0</v>
      </c>
      <c r="S53" s="4">
        <f t="shared" si="6"/>
        <v>0</v>
      </c>
      <c r="T53" s="1">
        <f t="shared" si="6"/>
        <v>3</v>
      </c>
      <c r="U53" s="1">
        <f t="shared" si="6"/>
        <v>0</v>
      </c>
      <c r="V53" s="5">
        <f t="shared" si="6"/>
        <v>11</v>
      </c>
      <c r="W53" s="4">
        <f t="shared" si="6"/>
        <v>1</v>
      </c>
      <c r="X53" s="1">
        <f t="shared" si="6"/>
        <v>2</v>
      </c>
      <c r="Y53" s="1">
        <f t="shared" si="6"/>
        <v>1</v>
      </c>
      <c r="Z53" s="1">
        <f t="shared" si="6"/>
        <v>5</v>
      </c>
      <c r="AA53" s="5">
        <f t="shared" si="6"/>
        <v>5</v>
      </c>
      <c r="AB53" s="4">
        <f t="shared" si="6"/>
        <v>2</v>
      </c>
      <c r="AC53" s="1">
        <f t="shared" si="6"/>
        <v>1</v>
      </c>
      <c r="AD53" s="2"/>
      <c r="AE53" s="5">
        <f t="shared" si="1"/>
        <v>0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0</v>
      </c>
      <c r="J54" s="1">
        <f t="shared" si="7"/>
        <v>4</v>
      </c>
      <c r="K54" s="1">
        <f t="shared" si="7"/>
        <v>1</v>
      </c>
      <c r="L54" s="5">
        <f t="shared" si="7"/>
        <v>4</v>
      </c>
      <c r="M54" s="4">
        <f t="shared" si="7"/>
        <v>3</v>
      </c>
      <c r="N54" s="1">
        <f t="shared" si="7"/>
        <v>1</v>
      </c>
      <c r="O54" s="5">
        <f t="shared" si="7"/>
        <v>0</v>
      </c>
      <c r="P54" s="4">
        <f t="shared" si="7"/>
        <v>3</v>
      </c>
      <c r="Q54" s="1">
        <f t="shared" si="7"/>
        <v>1</v>
      </c>
      <c r="R54" s="5">
        <f t="shared" si="7"/>
        <v>0</v>
      </c>
      <c r="S54" s="4">
        <f t="shared" si="7"/>
        <v>0</v>
      </c>
      <c r="T54" s="1">
        <f t="shared" si="7"/>
        <v>2</v>
      </c>
      <c r="U54" s="1">
        <f t="shared" si="7"/>
        <v>0</v>
      </c>
      <c r="V54" s="5">
        <f t="shared" si="7"/>
        <v>2</v>
      </c>
      <c r="W54" s="4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1</v>
      </c>
      <c r="AA54" s="5">
        <f t="shared" si="7"/>
        <v>2</v>
      </c>
      <c r="AB54" s="4">
        <f t="shared" si="7"/>
        <v>1</v>
      </c>
      <c r="AC54" s="1">
        <f t="shared" si="7"/>
        <v>0</v>
      </c>
      <c r="AD54" s="2"/>
      <c r="AE54" s="5">
        <f t="shared" si="1"/>
        <v>1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0</v>
      </c>
      <c r="K55" s="7">
        <f t="shared" si="8"/>
        <v>0</v>
      </c>
      <c r="L55" s="8">
        <f t="shared" si="8"/>
        <v>0</v>
      </c>
      <c r="M55" s="6">
        <f t="shared" si="8"/>
        <v>0</v>
      </c>
      <c r="N55" s="7">
        <f t="shared" si="8"/>
        <v>0</v>
      </c>
      <c r="O55" s="8">
        <f t="shared" si="8"/>
        <v>0</v>
      </c>
      <c r="P55" s="6">
        <f t="shared" si="8"/>
        <v>0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0</v>
      </c>
      <c r="U55" s="7">
        <f t="shared" si="8"/>
        <v>0</v>
      </c>
      <c r="V55" s="8">
        <f t="shared" si="8"/>
        <v>0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0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6</v>
      </c>
      <c r="I56" s="29">
        <f t="shared" ref="I56:AE56" si="9">SUM(I48:I55)</f>
        <v>4</v>
      </c>
      <c r="J56" s="29">
        <f t="shared" si="9"/>
        <v>45</v>
      </c>
      <c r="K56" s="29">
        <f t="shared" si="9"/>
        <v>9</v>
      </c>
      <c r="L56" s="29">
        <f t="shared" si="9"/>
        <v>43</v>
      </c>
      <c r="M56" s="29">
        <f t="shared" si="9"/>
        <v>42</v>
      </c>
      <c r="N56" s="29">
        <f t="shared" si="9"/>
        <v>3</v>
      </c>
      <c r="O56" s="29">
        <f t="shared" si="9"/>
        <v>10</v>
      </c>
      <c r="P56" s="29">
        <f t="shared" si="9"/>
        <v>44</v>
      </c>
      <c r="Q56" s="29">
        <f t="shared" si="9"/>
        <v>2</v>
      </c>
      <c r="R56" s="29">
        <f t="shared" si="9"/>
        <v>8</v>
      </c>
      <c r="S56" s="29">
        <f t="shared" si="9"/>
        <v>1</v>
      </c>
      <c r="T56" s="29">
        <f t="shared" si="9"/>
        <v>12</v>
      </c>
      <c r="U56" s="29">
        <f t="shared" si="9"/>
        <v>2</v>
      </c>
      <c r="V56" s="29">
        <f t="shared" si="9"/>
        <v>36</v>
      </c>
      <c r="W56" s="29">
        <f t="shared" si="9"/>
        <v>1</v>
      </c>
      <c r="X56" s="29">
        <f t="shared" si="9"/>
        <v>9</v>
      </c>
      <c r="Y56" s="29">
        <f t="shared" si="9"/>
        <v>5</v>
      </c>
      <c r="Z56" s="29">
        <f t="shared" si="9"/>
        <v>13</v>
      </c>
      <c r="AA56" s="29">
        <f t="shared" si="9"/>
        <v>18</v>
      </c>
      <c r="AB56" s="29">
        <f t="shared" si="9"/>
        <v>4</v>
      </c>
      <c r="AC56" s="29">
        <f t="shared" si="9"/>
        <v>3</v>
      </c>
      <c r="AD56" s="29">
        <f t="shared" si="9"/>
        <v>0</v>
      </c>
      <c r="AE56" s="29">
        <f t="shared" si="9"/>
        <v>3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2E74-7CE0-4897-A9D8-E04ECEEA1193}">
  <sheetPr codeName="Sheet5">
    <pageSetUpPr fitToPage="1"/>
  </sheetPr>
  <dimension ref="A1:AE262"/>
  <sheetViews>
    <sheetView showZeros="0" zoomScale="85" zoomScaleNormal="85" workbookViewId="0">
      <pane xSplit="7" ySplit="3" topLeftCell="O40" activePane="bottomRight" state="frozen"/>
      <selection sqref="A1:XFD1048576"/>
      <selection pane="topRight" sqref="A1:XFD1048576"/>
      <selection pane="bottomLeft" sqref="A1:XFD1048576"/>
      <selection pane="bottomRight" activeCell="Q41" sqref="Q41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7" width="10.75" customWidth="1"/>
    <col min="8" max="31" width="10.75" style="60" customWidth="1"/>
    <col min="32" max="32" width="3.75" customWidth="1"/>
  </cols>
  <sheetData>
    <row r="1" spans="1:31" ht="23.25" customHeight="1" thickBot="1" x14ac:dyDescent="0.2">
      <c r="B1" t="s">
        <v>74</v>
      </c>
      <c r="H1" s="61" t="s">
        <v>25</v>
      </c>
      <c r="AC1" s="118"/>
      <c r="AD1" s="118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20" t="s">
        <v>51</v>
      </c>
      <c r="I2" s="121"/>
      <c r="J2" s="123"/>
      <c r="K2" s="123"/>
      <c r="L2" s="124"/>
      <c r="M2" s="120" t="s">
        <v>52</v>
      </c>
      <c r="N2" s="121"/>
      <c r="O2" s="122"/>
      <c r="P2" s="120" t="s">
        <v>53</v>
      </c>
      <c r="Q2" s="121"/>
      <c r="R2" s="122"/>
      <c r="S2" s="120" t="s">
        <v>55</v>
      </c>
      <c r="T2" s="123"/>
      <c r="U2" s="123"/>
      <c r="V2" s="124"/>
      <c r="W2" s="125" t="s">
        <v>54</v>
      </c>
      <c r="X2" s="123"/>
      <c r="Y2" s="123"/>
      <c r="Z2" s="123"/>
      <c r="AA2" s="124"/>
      <c r="AB2" s="120" t="s">
        <v>56</v>
      </c>
      <c r="AC2" s="123"/>
      <c r="AD2" s="126"/>
      <c r="AE2" s="124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59</v>
      </c>
      <c r="H3" s="64" t="s">
        <v>31</v>
      </c>
      <c r="I3" s="65" t="s">
        <v>32</v>
      </c>
      <c r="J3" s="65" t="s">
        <v>37</v>
      </c>
      <c r="K3" s="65" t="s">
        <v>38</v>
      </c>
      <c r="L3" s="66" t="s">
        <v>39</v>
      </c>
      <c r="M3" s="64" t="s">
        <v>57</v>
      </c>
      <c r="N3" s="65" t="s">
        <v>40</v>
      </c>
      <c r="O3" s="66" t="s">
        <v>41</v>
      </c>
      <c r="P3" s="64" t="s">
        <v>57</v>
      </c>
      <c r="Q3" s="65" t="s">
        <v>40</v>
      </c>
      <c r="R3" s="66" t="s">
        <v>41</v>
      </c>
      <c r="S3" s="64" t="s">
        <v>33</v>
      </c>
      <c r="T3" s="65" t="s">
        <v>42</v>
      </c>
      <c r="U3" s="65" t="s">
        <v>43</v>
      </c>
      <c r="V3" s="66" t="s">
        <v>44</v>
      </c>
      <c r="W3" s="64" t="s">
        <v>45</v>
      </c>
      <c r="X3" s="65" t="s">
        <v>46</v>
      </c>
      <c r="Y3" s="65" t="s">
        <v>47</v>
      </c>
      <c r="Z3" s="65" t="s">
        <v>48</v>
      </c>
      <c r="AA3" s="67" t="s">
        <v>49</v>
      </c>
      <c r="AB3" s="64" t="s">
        <v>50</v>
      </c>
      <c r="AC3" s="65" t="s">
        <v>34</v>
      </c>
      <c r="AD3" s="68" t="s">
        <v>35</v>
      </c>
      <c r="AE3" s="66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69">
        <v>0</v>
      </c>
      <c r="I4" s="70">
        <v>0</v>
      </c>
      <c r="J4" s="70">
        <v>0</v>
      </c>
      <c r="K4" s="70">
        <v>0</v>
      </c>
      <c r="L4" s="71">
        <v>0</v>
      </c>
      <c r="M4" s="69">
        <v>0</v>
      </c>
      <c r="N4" s="70">
        <v>0</v>
      </c>
      <c r="O4" s="71">
        <v>0</v>
      </c>
      <c r="P4" s="72">
        <v>0</v>
      </c>
      <c r="Q4" s="70">
        <v>0</v>
      </c>
      <c r="R4" s="71">
        <v>0</v>
      </c>
      <c r="S4" s="72">
        <v>0</v>
      </c>
      <c r="T4" s="70">
        <v>0</v>
      </c>
      <c r="U4" s="70">
        <v>0</v>
      </c>
      <c r="V4" s="71">
        <v>0</v>
      </c>
      <c r="W4" s="69">
        <v>0</v>
      </c>
      <c r="X4" s="70">
        <v>0</v>
      </c>
      <c r="Y4" s="70">
        <v>0</v>
      </c>
      <c r="Z4" s="70">
        <v>0</v>
      </c>
      <c r="AA4" s="71">
        <v>0</v>
      </c>
      <c r="AB4" s="69">
        <v>0</v>
      </c>
      <c r="AC4" s="70">
        <v>0</v>
      </c>
      <c r="AD4" s="73">
        <v>0</v>
      </c>
      <c r="AE4" s="71">
        <v>0</v>
      </c>
    </row>
    <row r="5" spans="1:31" ht="23.25" customHeight="1" x14ac:dyDescent="0.15">
      <c r="B5" s="2">
        <v>85</v>
      </c>
      <c r="C5" s="3" t="s">
        <v>20</v>
      </c>
      <c r="D5" s="3">
        <v>90</v>
      </c>
      <c r="E5" s="3" t="s">
        <v>21</v>
      </c>
      <c r="F5" s="134"/>
      <c r="G5" s="131"/>
      <c r="H5" s="74">
        <v>0</v>
      </c>
      <c r="I5" s="75">
        <v>0</v>
      </c>
      <c r="J5" s="75">
        <v>0</v>
      </c>
      <c r="K5" s="75">
        <v>0</v>
      </c>
      <c r="L5" s="76">
        <v>0</v>
      </c>
      <c r="M5" s="74">
        <v>0</v>
      </c>
      <c r="N5" s="75">
        <v>0</v>
      </c>
      <c r="O5" s="76">
        <v>0</v>
      </c>
      <c r="P5" s="74">
        <v>0</v>
      </c>
      <c r="Q5" s="75">
        <v>0</v>
      </c>
      <c r="R5" s="76">
        <v>0</v>
      </c>
      <c r="S5" s="74">
        <v>0</v>
      </c>
      <c r="T5" s="75">
        <v>0</v>
      </c>
      <c r="U5" s="75">
        <v>0</v>
      </c>
      <c r="V5" s="76">
        <v>0</v>
      </c>
      <c r="W5" s="74">
        <v>0</v>
      </c>
      <c r="X5" s="75">
        <v>0</v>
      </c>
      <c r="Y5" s="75">
        <v>0</v>
      </c>
      <c r="Z5" s="75">
        <v>0</v>
      </c>
      <c r="AA5" s="76">
        <v>0</v>
      </c>
      <c r="AB5" s="74">
        <v>0</v>
      </c>
      <c r="AC5" s="75">
        <v>0</v>
      </c>
      <c r="AD5" s="73">
        <v>0</v>
      </c>
      <c r="AE5" s="76">
        <v>0</v>
      </c>
    </row>
    <row r="6" spans="1:31" ht="23.25" customHeight="1" x14ac:dyDescent="0.15">
      <c r="B6" s="2">
        <v>80</v>
      </c>
      <c r="C6" s="3" t="s">
        <v>20</v>
      </c>
      <c r="D6" s="3">
        <v>85</v>
      </c>
      <c r="E6" s="3" t="s">
        <v>21</v>
      </c>
      <c r="F6" s="134"/>
      <c r="G6" s="131"/>
      <c r="H6" s="74">
        <v>0</v>
      </c>
      <c r="I6" s="75">
        <v>0</v>
      </c>
      <c r="J6" s="75">
        <v>2</v>
      </c>
      <c r="K6" s="75">
        <v>0</v>
      </c>
      <c r="L6" s="76">
        <v>3</v>
      </c>
      <c r="M6" s="74">
        <v>2</v>
      </c>
      <c r="N6" s="75">
        <v>1</v>
      </c>
      <c r="O6" s="76">
        <v>0</v>
      </c>
      <c r="P6" s="74">
        <v>2</v>
      </c>
      <c r="Q6" s="75">
        <v>1</v>
      </c>
      <c r="R6" s="76">
        <v>0</v>
      </c>
      <c r="S6" s="74">
        <v>0</v>
      </c>
      <c r="T6" s="75">
        <v>0</v>
      </c>
      <c r="U6" s="75">
        <v>1</v>
      </c>
      <c r="V6" s="76">
        <v>1</v>
      </c>
      <c r="W6" s="74">
        <v>0</v>
      </c>
      <c r="X6" s="75">
        <v>0</v>
      </c>
      <c r="Y6" s="75">
        <v>0</v>
      </c>
      <c r="Z6" s="75">
        <v>2</v>
      </c>
      <c r="AA6" s="76">
        <v>1</v>
      </c>
      <c r="AB6" s="74">
        <v>0</v>
      </c>
      <c r="AC6" s="75">
        <v>0</v>
      </c>
      <c r="AD6" s="73">
        <v>1</v>
      </c>
      <c r="AE6" s="76">
        <v>0</v>
      </c>
    </row>
    <row r="7" spans="1:31" ht="23.25" customHeight="1" x14ac:dyDescent="0.15">
      <c r="B7" s="2">
        <v>75</v>
      </c>
      <c r="C7" s="3" t="s">
        <v>20</v>
      </c>
      <c r="D7" s="3">
        <v>80</v>
      </c>
      <c r="E7" s="3" t="s">
        <v>21</v>
      </c>
      <c r="F7" s="134"/>
      <c r="G7" s="131"/>
      <c r="H7" s="74">
        <v>0</v>
      </c>
      <c r="I7" s="75">
        <v>1</v>
      </c>
      <c r="J7" s="75">
        <v>4</v>
      </c>
      <c r="K7" s="75">
        <v>0</v>
      </c>
      <c r="L7" s="76">
        <v>7</v>
      </c>
      <c r="M7" s="74">
        <v>6</v>
      </c>
      <c r="N7" s="75">
        <v>0</v>
      </c>
      <c r="O7" s="76">
        <v>1</v>
      </c>
      <c r="P7" s="74">
        <v>7</v>
      </c>
      <c r="Q7" s="75">
        <v>0</v>
      </c>
      <c r="R7" s="76">
        <v>0</v>
      </c>
      <c r="S7" s="74">
        <v>0</v>
      </c>
      <c r="T7" s="75">
        <v>1</v>
      </c>
      <c r="U7" s="75">
        <v>0</v>
      </c>
      <c r="V7" s="76">
        <v>6</v>
      </c>
      <c r="W7" s="74">
        <v>1</v>
      </c>
      <c r="X7" s="75">
        <v>1</v>
      </c>
      <c r="Y7" s="75">
        <v>3</v>
      </c>
      <c r="Z7" s="75">
        <v>1</v>
      </c>
      <c r="AA7" s="76">
        <v>1</v>
      </c>
      <c r="AB7" s="74">
        <v>1</v>
      </c>
      <c r="AC7" s="75">
        <v>0</v>
      </c>
      <c r="AD7" s="73">
        <v>0</v>
      </c>
      <c r="AE7" s="76">
        <v>1</v>
      </c>
    </row>
    <row r="8" spans="1:31" ht="23.25" customHeight="1" x14ac:dyDescent="0.15">
      <c r="B8" s="2">
        <v>70</v>
      </c>
      <c r="C8" s="3" t="s">
        <v>20</v>
      </c>
      <c r="D8" s="3">
        <v>75</v>
      </c>
      <c r="E8" s="3" t="s">
        <v>21</v>
      </c>
      <c r="F8" s="134"/>
      <c r="G8" s="131"/>
      <c r="H8" s="74">
        <v>0</v>
      </c>
      <c r="I8" s="75">
        <v>3</v>
      </c>
      <c r="J8" s="75">
        <v>15</v>
      </c>
      <c r="K8" s="75">
        <v>4</v>
      </c>
      <c r="L8" s="76">
        <v>17</v>
      </c>
      <c r="M8" s="74">
        <v>17</v>
      </c>
      <c r="N8" s="75">
        <v>0</v>
      </c>
      <c r="O8" s="76">
        <v>0</v>
      </c>
      <c r="P8" s="74">
        <v>18</v>
      </c>
      <c r="Q8" s="75">
        <v>0</v>
      </c>
      <c r="R8" s="76">
        <v>0</v>
      </c>
      <c r="S8" s="74">
        <v>0</v>
      </c>
      <c r="T8" s="75">
        <v>5</v>
      </c>
      <c r="U8" s="75">
        <v>1</v>
      </c>
      <c r="V8" s="76">
        <v>15</v>
      </c>
      <c r="W8" s="74">
        <v>0</v>
      </c>
      <c r="X8" s="75">
        <v>2</v>
      </c>
      <c r="Y8" s="75">
        <v>6</v>
      </c>
      <c r="Z8" s="75">
        <v>8</v>
      </c>
      <c r="AA8" s="76">
        <v>1</v>
      </c>
      <c r="AB8" s="74">
        <v>0</v>
      </c>
      <c r="AC8" s="75">
        <v>1</v>
      </c>
      <c r="AD8" s="73">
        <v>0</v>
      </c>
      <c r="AE8" s="76">
        <v>0</v>
      </c>
    </row>
    <row r="9" spans="1:31" ht="23.25" customHeight="1" x14ac:dyDescent="0.15">
      <c r="B9" s="2">
        <v>65</v>
      </c>
      <c r="C9" s="3" t="s">
        <v>61</v>
      </c>
      <c r="D9" s="3">
        <v>70</v>
      </c>
      <c r="E9" s="3" t="s">
        <v>62</v>
      </c>
      <c r="F9" s="134"/>
      <c r="G9" s="131"/>
      <c r="H9" s="74">
        <v>0</v>
      </c>
      <c r="I9" s="75">
        <v>0</v>
      </c>
      <c r="J9" s="75">
        <v>15</v>
      </c>
      <c r="K9" s="75">
        <v>2</v>
      </c>
      <c r="L9" s="76">
        <v>13</v>
      </c>
      <c r="M9" s="74">
        <v>13</v>
      </c>
      <c r="N9" s="75">
        <v>0</v>
      </c>
      <c r="O9" s="76">
        <v>1</v>
      </c>
      <c r="P9" s="74">
        <v>15</v>
      </c>
      <c r="Q9" s="75">
        <v>0</v>
      </c>
      <c r="R9" s="76">
        <v>0</v>
      </c>
      <c r="S9" s="74">
        <v>0</v>
      </c>
      <c r="T9" s="75">
        <v>6</v>
      </c>
      <c r="U9" s="75">
        <v>0</v>
      </c>
      <c r="V9" s="76">
        <v>11</v>
      </c>
      <c r="W9" s="74">
        <v>0</v>
      </c>
      <c r="X9" s="75">
        <v>1</v>
      </c>
      <c r="Y9" s="75">
        <v>0</v>
      </c>
      <c r="Z9" s="75">
        <v>5</v>
      </c>
      <c r="AA9" s="76">
        <v>7</v>
      </c>
      <c r="AB9" s="74">
        <v>0</v>
      </c>
      <c r="AC9" s="75">
        <v>4</v>
      </c>
      <c r="AD9" s="73">
        <v>0</v>
      </c>
      <c r="AE9" s="76">
        <v>2</v>
      </c>
    </row>
    <row r="10" spans="1:31" ht="23.25" customHeight="1" x14ac:dyDescent="0.15">
      <c r="B10" s="2">
        <v>60</v>
      </c>
      <c r="C10" s="3" t="s">
        <v>61</v>
      </c>
      <c r="D10" s="3">
        <v>65</v>
      </c>
      <c r="E10" s="3" t="s">
        <v>62</v>
      </c>
      <c r="F10" s="134"/>
      <c r="G10" s="131"/>
      <c r="H10" s="74">
        <v>0</v>
      </c>
      <c r="I10" s="75">
        <v>0</v>
      </c>
      <c r="J10" s="75">
        <v>1</v>
      </c>
      <c r="K10" s="75">
        <v>0</v>
      </c>
      <c r="L10" s="76">
        <v>1</v>
      </c>
      <c r="M10" s="74">
        <v>1</v>
      </c>
      <c r="N10" s="75">
        <v>0</v>
      </c>
      <c r="O10" s="76">
        <v>0</v>
      </c>
      <c r="P10" s="74">
        <v>1</v>
      </c>
      <c r="Q10" s="75">
        <v>0</v>
      </c>
      <c r="R10" s="76">
        <v>0</v>
      </c>
      <c r="S10" s="74">
        <v>0</v>
      </c>
      <c r="T10" s="75">
        <v>0</v>
      </c>
      <c r="U10" s="75">
        <v>0</v>
      </c>
      <c r="V10" s="76">
        <v>1</v>
      </c>
      <c r="W10" s="74">
        <v>0</v>
      </c>
      <c r="X10" s="75">
        <v>0</v>
      </c>
      <c r="Y10" s="75">
        <v>0</v>
      </c>
      <c r="Z10" s="75">
        <v>1</v>
      </c>
      <c r="AA10" s="76">
        <v>0</v>
      </c>
      <c r="AB10" s="74">
        <v>0</v>
      </c>
      <c r="AC10" s="75">
        <v>0</v>
      </c>
      <c r="AD10" s="73">
        <v>0</v>
      </c>
      <c r="AE10" s="76">
        <v>0</v>
      </c>
    </row>
    <row r="11" spans="1:31" ht="23.25" customHeight="1" thickBot="1" x14ac:dyDescent="0.2">
      <c r="B11" s="2"/>
      <c r="C11" s="3"/>
      <c r="D11" s="3">
        <v>60</v>
      </c>
      <c r="E11" s="3" t="s">
        <v>62</v>
      </c>
      <c r="F11" s="135"/>
      <c r="G11" s="132"/>
      <c r="H11" s="77">
        <v>0</v>
      </c>
      <c r="I11" s="78">
        <v>0</v>
      </c>
      <c r="J11" s="78">
        <v>0</v>
      </c>
      <c r="K11" s="78">
        <v>0</v>
      </c>
      <c r="L11" s="79">
        <v>0</v>
      </c>
      <c r="M11" s="77">
        <v>0</v>
      </c>
      <c r="N11" s="78">
        <v>0</v>
      </c>
      <c r="O11" s="79">
        <v>0</v>
      </c>
      <c r="P11" s="77">
        <v>0</v>
      </c>
      <c r="Q11" s="78">
        <v>0</v>
      </c>
      <c r="R11" s="79">
        <v>0</v>
      </c>
      <c r="S11" s="77">
        <v>0</v>
      </c>
      <c r="T11" s="78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8">
        <v>0</v>
      </c>
      <c r="AA11" s="79">
        <v>0</v>
      </c>
      <c r="AB11" s="77">
        <v>0</v>
      </c>
      <c r="AC11" s="78">
        <v>0</v>
      </c>
      <c r="AD11" s="80">
        <v>0</v>
      </c>
      <c r="AE11" s="79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20" t="s">
        <v>51</v>
      </c>
      <c r="I13" s="121"/>
      <c r="J13" s="123"/>
      <c r="K13" s="123"/>
      <c r="L13" s="124"/>
      <c r="M13" s="120" t="s">
        <v>52</v>
      </c>
      <c r="N13" s="121"/>
      <c r="O13" s="122"/>
      <c r="P13" s="120" t="s">
        <v>53</v>
      </c>
      <c r="Q13" s="121"/>
      <c r="R13" s="122"/>
      <c r="S13" s="120" t="s">
        <v>55</v>
      </c>
      <c r="T13" s="123"/>
      <c r="U13" s="123"/>
      <c r="V13" s="124"/>
      <c r="W13" s="125" t="s">
        <v>54</v>
      </c>
      <c r="X13" s="123"/>
      <c r="Y13" s="123"/>
      <c r="Z13" s="123"/>
      <c r="AA13" s="124"/>
      <c r="AB13" s="120" t="s">
        <v>56</v>
      </c>
      <c r="AC13" s="123"/>
      <c r="AD13" s="126"/>
      <c r="AE13" s="124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59</v>
      </c>
      <c r="H14" s="64" t="s">
        <v>31</v>
      </c>
      <c r="I14" s="65" t="s">
        <v>32</v>
      </c>
      <c r="J14" s="65" t="s">
        <v>37</v>
      </c>
      <c r="K14" s="65" t="s">
        <v>38</v>
      </c>
      <c r="L14" s="66" t="s">
        <v>39</v>
      </c>
      <c r="M14" s="64" t="s">
        <v>57</v>
      </c>
      <c r="N14" s="65" t="s">
        <v>40</v>
      </c>
      <c r="O14" s="66" t="s">
        <v>41</v>
      </c>
      <c r="P14" s="64" t="s">
        <v>57</v>
      </c>
      <c r="Q14" s="65" t="s">
        <v>40</v>
      </c>
      <c r="R14" s="66" t="s">
        <v>41</v>
      </c>
      <c r="S14" s="64" t="s">
        <v>33</v>
      </c>
      <c r="T14" s="65" t="s">
        <v>42</v>
      </c>
      <c r="U14" s="65" t="s">
        <v>43</v>
      </c>
      <c r="V14" s="66" t="s">
        <v>44</v>
      </c>
      <c r="W14" s="64" t="s">
        <v>45</v>
      </c>
      <c r="X14" s="65" t="s">
        <v>46</v>
      </c>
      <c r="Y14" s="65" t="s">
        <v>47</v>
      </c>
      <c r="Z14" s="65" t="s">
        <v>48</v>
      </c>
      <c r="AA14" s="67" t="s">
        <v>49</v>
      </c>
      <c r="AB14" s="64" t="s">
        <v>50</v>
      </c>
      <c r="AC14" s="65" t="s">
        <v>34</v>
      </c>
      <c r="AD14" s="68" t="s">
        <v>35</v>
      </c>
      <c r="AE14" s="66" t="s">
        <v>36</v>
      </c>
    </row>
    <row r="15" spans="1:31" ht="23.25" customHeight="1" x14ac:dyDescent="0.15">
      <c r="B15" s="2"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69">
        <v>0</v>
      </c>
      <c r="I15" s="70">
        <v>0</v>
      </c>
      <c r="J15" s="70">
        <v>0</v>
      </c>
      <c r="K15" s="70">
        <v>0</v>
      </c>
      <c r="L15" s="71">
        <v>0</v>
      </c>
      <c r="M15" s="69">
        <v>0</v>
      </c>
      <c r="N15" s="70">
        <v>0</v>
      </c>
      <c r="O15" s="71">
        <v>0</v>
      </c>
      <c r="P15" s="72">
        <v>0</v>
      </c>
      <c r="Q15" s="70">
        <v>0</v>
      </c>
      <c r="R15" s="71">
        <v>0</v>
      </c>
      <c r="S15" s="72">
        <v>0</v>
      </c>
      <c r="T15" s="70">
        <v>0</v>
      </c>
      <c r="U15" s="70">
        <v>0</v>
      </c>
      <c r="V15" s="71">
        <v>0</v>
      </c>
      <c r="W15" s="69">
        <v>0</v>
      </c>
      <c r="X15" s="70">
        <v>0</v>
      </c>
      <c r="Y15" s="70">
        <v>0</v>
      </c>
      <c r="Z15" s="70">
        <v>0</v>
      </c>
      <c r="AA15" s="71">
        <v>0</v>
      </c>
      <c r="AB15" s="69">
        <v>0</v>
      </c>
      <c r="AC15" s="70">
        <v>0</v>
      </c>
      <c r="AD15" s="73">
        <v>0</v>
      </c>
      <c r="AE15" s="71">
        <v>0</v>
      </c>
    </row>
    <row r="16" spans="1:31" ht="23.25" customHeight="1" x14ac:dyDescent="0.15">
      <c r="B16" s="2">
        <v>85</v>
      </c>
      <c r="C16" s="3" t="s">
        <v>20</v>
      </c>
      <c r="D16" s="3">
        <v>90</v>
      </c>
      <c r="E16" s="3" t="s">
        <v>21</v>
      </c>
      <c r="F16" s="128"/>
      <c r="G16" s="131"/>
      <c r="H16" s="74">
        <v>0</v>
      </c>
      <c r="I16" s="75">
        <v>0</v>
      </c>
      <c r="J16" s="75">
        <v>0</v>
      </c>
      <c r="K16" s="75">
        <v>0</v>
      </c>
      <c r="L16" s="76">
        <v>0</v>
      </c>
      <c r="M16" s="74">
        <v>0</v>
      </c>
      <c r="N16" s="75">
        <v>0</v>
      </c>
      <c r="O16" s="76">
        <v>0</v>
      </c>
      <c r="P16" s="74">
        <v>0</v>
      </c>
      <c r="Q16" s="70">
        <v>0</v>
      </c>
      <c r="R16" s="71">
        <v>0</v>
      </c>
      <c r="S16" s="74">
        <v>0</v>
      </c>
      <c r="T16" s="75">
        <v>0</v>
      </c>
      <c r="U16" s="75">
        <v>0</v>
      </c>
      <c r="V16" s="76">
        <v>0</v>
      </c>
      <c r="W16" s="74">
        <v>0</v>
      </c>
      <c r="X16" s="75">
        <v>0</v>
      </c>
      <c r="Y16" s="75">
        <v>0</v>
      </c>
      <c r="Z16" s="75">
        <v>0</v>
      </c>
      <c r="AA16" s="76">
        <v>0</v>
      </c>
      <c r="AB16" s="74">
        <v>0</v>
      </c>
      <c r="AC16" s="75">
        <v>0</v>
      </c>
      <c r="AD16" s="73">
        <v>0</v>
      </c>
      <c r="AE16" s="76">
        <v>0</v>
      </c>
    </row>
    <row r="17" spans="2:31" ht="23.25" customHeight="1" x14ac:dyDescent="0.15">
      <c r="B17" s="2">
        <v>80</v>
      </c>
      <c r="C17" s="3" t="s">
        <v>20</v>
      </c>
      <c r="D17" s="3">
        <v>85</v>
      </c>
      <c r="E17" s="3" t="s">
        <v>21</v>
      </c>
      <c r="F17" s="128"/>
      <c r="G17" s="131"/>
      <c r="H17" s="74">
        <v>0</v>
      </c>
      <c r="I17" s="75">
        <v>0</v>
      </c>
      <c r="J17" s="75">
        <v>0</v>
      </c>
      <c r="K17" s="75">
        <v>0</v>
      </c>
      <c r="L17" s="76">
        <v>0</v>
      </c>
      <c r="M17" s="74">
        <v>0</v>
      </c>
      <c r="N17" s="75">
        <v>0</v>
      </c>
      <c r="O17" s="76">
        <v>0</v>
      </c>
      <c r="P17" s="74">
        <v>0</v>
      </c>
      <c r="Q17" s="70">
        <v>0</v>
      </c>
      <c r="R17" s="71">
        <v>0</v>
      </c>
      <c r="S17" s="74">
        <v>0</v>
      </c>
      <c r="T17" s="75">
        <v>0</v>
      </c>
      <c r="U17" s="75">
        <v>0</v>
      </c>
      <c r="V17" s="76">
        <v>0</v>
      </c>
      <c r="W17" s="74">
        <v>0</v>
      </c>
      <c r="X17" s="75">
        <v>0</v>
      </c>
      <c r="Y17" s="75">
        <v>0</v>
      </c>
      <c r="Z17" s="75">
        <v>0</v>
      </c>
      <c r="AA17" s="76">
        <v>0</v>
      </c>
      <c r="AB17" s="74">
        <v>0</v>
      </c>
      <c r="AC17" s="75">
        <v>0</v>
      </c>
      <c r="AD17" s="73">
        <v>0</v>
      </c>
      <c r="AE17" s="76">
        <v>0</v>
      </c>
    </row>
    <row r="18" spans="2:31" ht="23.25" customHeight="1" x14ac:dyDescent="0.15">
      <c r="B18" s="2">
        <v>75</v>
      </c>
      <c r="C18" s="3" t="s">
        <v>20</v>
      </c>
      <c r="D18" s="3">
        <v>80</v>
      </c>
      <c r="E18" s="3" t="s">
        <v>21</v>
      </c>
      <c r="F18" s="128"/>
      <c r="G18" s="131"/>
      <c r="H18" s="74">
        <v>0</v>
      </c>
      <c r="I18" s="75">
        <v>0</v>
      </c>
      <c r="J18" s="75">
        <v>0</v>
      </c>
      <c r="K18" s="75">
        <v>0</v>
      </c>
      <c r="L18" s="76">
        <v>0</v>
      </c>
      <c r="M18" s="74">
        <v>0</v>
      </c>
      <c r="N18" s="75">
        <v>0</v>
      </c>
      <c r="O18" s="76">
        <v>0</v>
      </c>
      <c r="P18" s="74">
        <v>0</v>
      </c>
      <c r="Q18" s="70">
        <v>0</v>
      </c>
      <c r="R18" s="71">
        <v>0</v>
      </c>
      <c r="S18" s="74">
        <v>0</v>
      </c>
      <c r="T18" s="75">
        <v>0</v>
      </c>
      <c r="U18" s="75">
        <v>0</v>
      </c>
      <c r="V18" s="76">
        <v>0</v>
      </c>
      <c r="W18" s="74">
        <v>0</v>
      </c>
      <c r="X18" s="75">
        <v>0</v>
      </c>
      <c r="Y18" s="75">
        <v>0</v>
      </c>
      <c r="Z18" s="75">
        <v>0</v>
      </c>
      <c r="AA18" s="76">
        <v>0</v>
      </c>
      <c r="AB18" s="74">
        <v>0</v>
      </c>
      <c r="AC18" s="75">
        <v>0</v>
      </c>
      <c r="AD18" s="73">
        <v>0</v>
      </c>
      <c r="AE18" s="76">
        <v>0</v>
      </c>
    </row>
    <row r="19" spans="2:31" ht="23.25" customHeight="1" x14ac:dyDescent="0.15">
      <c r="B19" s="2">
        <v>70</v>
      </c>
      <c r="C19" s="3" t="s">
        <v>20</v>
      </c>
      <c r="D19" s="3">
        <v>75</v>
      </c>
      <c r="E19" s="3" t="s">
        <v>21</v>
      </c>
      <c r="F19" s="128"/>
      <c r="G19" s="131"/>
      <c r="H19" s="74">
        <v>0</v>
      </c>
      <c r="I19" s="75">
        <v>0</v>
      </c>
      <c r="J19" s="75">
        <v>0</v>
      </c>
      <c r="K19" s="75">
        <v>0</v>
      </c>
      <c r="L19" s="76">
        <v>0</v>
      </c>
      <c r="M19" s="74">
        <v>0</v>
      </c>
      <c r="N19" s="75">
        <v>0</v>
      </c>
      <c r="O19" s="76">
        <v>0</v>
      </c>
      <c r="P19" s="74">
        <v>0</v>
      </c>
      <c r="Q19" s="70">
        <v>0</v>
      </c>
      <c r="R19" s="71">
        <v>0</v>
      </c>
      <c r="S19" s="74">
        <v>0</v>
      </c>
      <c r="T19" s="75">
        <v>0</v>
      </c>
      <c r="U19" s="75">
        <v>0</v>
      </c>
      <c r="V19" s="76">
        <v>0</v>
      </c>
      <c r="W19" s="74">
        <v>0</v>
      </c>
      <c r="X19" s="75">
        <v>0</v>
      </c>
      <c r="Y19" s="75">
        <v>0</v>
      </c>
      <c r="Z19" s="75">
        <v>0</v>
      </c>
      <c r="AA19" s="76">
        <v>0</v>
      </c>
      <c r="AB19" s="74">
        <v>0</v>
      </c>
      <c r="AC19" s="75">
        <v>0</v>
      </c>
      <c r="AD19" s="73">
        <v>0</v>
      </c>
      <c r="AE19" s="76">
        <v>0</v>
      </c>
    </row>
    <row r="20" spans="2:31" ht="23.25" customHeight="1" x14ac:dyDescent="0.15">
      <c r="B20" s="2">
        <v>65</v>
      </c>
      <c r="C20" s="3" t="s">
        <v>61</v>
      </c>
      <c r="D20" s="3">
        <v>70</v>
      </c>
      <c r="E20" s="3" t="s">
        <v>62</v>
      </c>
      <c r="F20" s="128"/>
      <c r="G20" s="131"/>
      <c r="H20" s="74">
        <v>0</v>
      </c>
      <c r="I20" s="75">
        <v>0</v>
      </c>
      <c r="J20" s="75">
        <v>0</v>
      </c>
      <c r="K20" s="75">
        <v>0</v>
      </c>
      <c r="L20" s="76">
        <v>0</v>
      </c>
      <c r="M20" s="74">
        <v>0</v>
      </c>
      <c r="N20" s="75">
        <v>0</v>
      </c>
      <c r="O20" s="76">
        <v>0</v>
      </c>
      <c r="P20" s="74">
        <v>0</v>
      </c>
      <c r="Q20" s="70">
        <v>0</v>
      </c>
      <c r="R20" s="71">
        <v>0</v>
      </c>
      <c r="S20" s="74">
        <v>0</v>
      </c>
      <c r="T20" s="75">
        <v>0</v>
      </c>
      <c r="U20" s="75">
        <v>0</v>
      </c>
      <c r="V20" s="76">
        <v>0</v>
      </c>
      <c r="W20" s="74">
        <v>0</v>
      </c>
      <c r="X20" s="75">
        <v>0</v>
      </c>
      <c r="Y20" s="75">
        <v>0</v>
      </c>
      <c r="Z20" s="75">
        <v>0</v>
      </c>
      <c r="AA20" s="76">
        <v>0</v>
      </c>
      <c r="AB20" s="74">
        <v>0</v>
      </c>
      <c r="AC20" s="75">
        <v>0</v>
      </c>
      <c r="AD20" s="73">
        <v>0</v>
      </c>
      <c r="AE20" s="76">
        <v>1</v>
      </c>
    </row>
    <row r="21" spans="2:31" ht="23.25" customHeight="1" x14ac:dyDescent="0.15">
      <c r="B21" s="2">
        <v>60</v>
      </c>
      <c r="C21" s="3" t="s">
        <v>61</v>
      </c>
      <c r="D21" s="3">
        <v>65</v>
      </c>
      <c r="E21" s="3" t="s">
        <v>62</v>
      </c>
      <c r="F21" s="128"/>
      <c r="G21" s="131"/>
      <c r="H21" s="74">
        <v>0</v>
      </c>
      <c r="I21" s="75">
        <v>0</v>
      </c>
      <c r="J21" s="75">
        <v>0</v>
      </c>
      <c r="K21" s="75">
        <v>0</v>
      </c>
      <c r="L21" s="76">
        <v>0</v>
      </c>
      <c r="M21" s="74">
        <v>0</v>
      </c>
      <c r="N21" s="75">
        <v>0</v>
      </c>
      <c r="O21" s="76">
        <v>0</v>
      </c>
      <c r="P21" s="74">
        <v>0</v>
      </c>
      <c r="Q21" s="70">
        <v>0</v>
      </c>
      <c r="R21" s="71">
        <v>0</v>
      </c>
      <c r="S21" s="74">
        <v>0</v>
      </c>
      <c r="T21" s="75">
        <v>0</v>
      </c>
      <c r="U21" s="75">
        <v>0</v>
      </c>
      <c r="V21" s="76">
        <v>0</v>
      </c>
      <c r="W21" s="74">
        <v>0</v>
      </c>
      <c r="X21" s="75">
        <v>0</v>
      </c>
      <c r="Y21" s="75">
        <v>0</v>
      </c>
      <c r="Z21" s="75">
        <v>0</v>
      </c>
      <c r="AA21" s="76">
        <v>0</v>
      </c>
      <c r="AB21" s="74">
        <v>0</v>
      </c>
      <c r="AC21" s="75">
        <v>0</v>
      </c>
      <c r="AD21" s="73">
        <v>0</v>
      </c>
      <c r="AE21" s="76">
        <v>2</v>
      </c>
    </row>
    <row r="22" spans="2:31" ht="23.25" customHeight="1" thickBot="1" x14ac:dyDescent="0.2">
      <c r="B22" s="2"/>
      <c r="C22" s="3"/>
      <c r="D22" s="3">
        <v>60</v>
      </c>
      <c r="E22" s="3" t="s">
        <v>62</v>
      </c>
      <c r="F22" s="129"/>
      <c r="G22" s="132"/>
      <c r="H22" s="77">
        <v>0</v>
      </c>
      <c r="I22" s="78">
        <v>0</v>
      </c>
      <c r="J22" s="78">
        <v>0</v>
      </c>
      <c r="K22" s="78">
        <v>0</v>
      </c>
      <c r="L22" s="79">
        <v>0</v>
      </c>
      <c r="M22" s="77">
        <v>0</v>
      </c>
      <c r="N22" s="78">
        <v>0</v>
      </c>
      <c r="O22" s="79">
        <v>0</v>
      </c>
      <c r="P22" s="77">
        <v>0</v>
      </c>
      <c r="Q22" s="78">
        <v>0</v>
      </c>
      <c r="R22" s="79">
        <v>0</v>
      </c>
      <c r="S22" s="77">
        <v>0</v>
      </c>
      <c r="T22" s="78">
        <v>0</v>
      </c>
      <c r="U22" s="78">
        <v>0</v>
      </c>
      <c r="V22" s="79">
        <v>0</v>
      </c>
      <c r="W22" s="77">
        <v>0</v>
      </c>
      <c r="X22" s="78">
        <v>0</v>
      </c>
      <c r="Y22" s="78">
        <v>0</v>
      </c>
      <c r="Z22" s="78">
        <v>0</v>
      </c>
      <c r="AA22" s="79">
        <v>0</v>
      </c>
      <c r="AB22" s="77">
        <v>0</v>
      </c>
      <c r="AC22" s="78">
        <v>0</v>
      </c>
      <c r="AD22" s="80">
        <v>0</v>
      </c>
      <c r="AE22" s="79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20" t="s">
        <v>51</v>
      </c>
      <c r="I24" s="121"/>
      <c r="J24" s="123"/>
      <c r="K24" s="123"/>
      <c r="L24" s="124"/>
      <c r="M24" s="120" t="s">
        <v>52</v>
      </c>
      <c r="N24" s="121"/>
      <c r="O24" s="122"/>
      <c r="P24" s="120" t="s">
        <v>53</v>
      </c>
      <c r="Q24" s="121"/>
      <c r="R24" s="122"/>
      <c r="S24" s="120" t="s">
        <v>55</v>
      </c>
      <c r="T24" s="123"/>
      <c r="U24" s="123"/>
      <c r="V24" s="124"/>
      <c r="W24" s="125" t="s">
        <v>54</v>
      </c>
      <c r="X24" s="123"/>
      <c r="Y24" s="123"/>
      <c r="Z24" s="123"/>
      <c r="AA24" s="124"/>
      <c r="AB24" s="120" t="s">
        <v>56</v>
      </c>
      <c r="AC24" s="123"/>
      <c r="AD24" s="126"/>
      <c r="AE24" s="124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59</v>
      </c>
      <c r="H25" s="64" t="s">
        <v>31</v>
      </c>
      <c r="I25" s="65" t="s">
        <v>32</v>
      </c>
      <c r="J25" s="65" t="s">
        <v>37</v>
      </c>
      <c r="K25" s="65" t="s">
        <v>38</v>
      </c>
      <c r="L25" s="66" t="s">
        <v>39</v>
      </c>
      <c r="M25" s="64" t="s">
        <v>57</v>
      </c>
      <c r="N25" s="65" t="s">
        <v>40</v>
      </c>
      <c r="O25" s="66" t="s">
        <v>41</v>
      </c>
      <c r="P25" s="64" t="s">
        <v>57</v>
      </c>
      <c r="Q25" s="65" t="s">
        <v>40</v>
      </c>
      <c r="R25" s="66" t="s">
        <v>41</v>
      </c>
      <c r="S25" s="64" t="s">
        <v>33</v>
      </c>
      <c r="T25" s="65" t="s">
        <v>42</v>
      </c>
      <c r="U25" s="65" t="s">
        <v>43</v>
      </c>
      <c r="V25" s="66" t="s">
        <v>44</v>
      </c>
      <c r="W25" s="64" t="s">
        <v>45</v>
      </c>
      <c r="X25" s="65" t="s">
        <v>46</v>
      </c>
      <c r="Y25" s="65" t="s">
        <v>47</v>
      </c>
      <c r="Z25" s="65" t="s">
        <v>48</v>
      </c>
      <c r="AA25" s="67" t="s">
        <v>49</v>
      </c>
      <c r="AB25" s="64" t="s">
        <v>50</v>
      </c>
      <c r="AC25" s="65" t="s">
        <v>34</v>
      </c>
      <c r="AD25" s="68" t="s">
        <v>35</v>
      </c>
      <c r="AE25" s="66" t="s">
        <v>36</v>
      </c>
    </row>
    <row r="26" spans="2:31" ht="23.25" customHeight="1" x14ac:dyDescent="0.15">
      <c r="B26" s="2"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69">
        <v>0</v>
      </c>
      <c r="I26" s="70">
        <v>0</v>
      </c>
      <c r="J26" s="70">
        <v>0</v>
      </c>
      <c r="K26" s="70">
        <v>0</v>
      </c>
      <c r="L26" s="71">
        <v>0</v>
      </c>
      <c r="M26" s="69">
        <v>0</v>
      </c>
      <c r="N26" s="70">
        <v>0</v>
      </c>
      <c r="O26" s="71">
        <v>0</v>
      </c>
      <c r="P26" s="72">
        <v>0</v>
      </c>
      <c r="Q26" s="70">
        <v>0</v>
      </c>
      <c r="R26" s="71">
        <v>0</v>
      </c>
      <c r="S26" s="72">
        <v>0</v>
      </c>
      <c r="T26" s="70">
        <v>0</v>
      </c>
      <c r="U26" s="70">
        <v>0</v>
      </c>
      <c r="V26" s="71">
        <v>0</v>
      </c>
      <c r="W26" s="69">
        <v>0</v>
      </c>
      <c r="X26" s="70">
        <v>0</v>
      </c>
      <c r="Y26" s="70">
        <v>0</v>
      </c>
      <c r="Z26" s="70">
        <v>0</v>
      </c>
      <c r="AA26" s="71">
        <v>0</v>
      </c>
      <c r="AB26" s="69">
        <v>0</v>
      </c>
      <c r="AC26" s="70">
        <v>0</v>
      </c>
      <c r="AD26" s="73">
        <v>0</v>
      </c>
      <c r="AE26" s="71">
        <v>0</v>
      </c>
    </row>
    <row r="27" spans="2:31" ht="23.25" customHeight="1" x14ac:dyDescent="0.15">
      <c r="B27" s="2">
        <v>85</v>
      </c>
      <c r="C27" s="3" t="s">
        <v>20</v>
      </c>
      <c r="D27" s="3">
        <v>90</v>
      </c>
      <c r="E27" s="3" t="s">
        <v>21</v>
      </c>
      <c r="F27" s="128"/>
      <c r="G27" s="131"/>
      <c r="H27" s="74">
        <v>0</v>
      </c>
      <c r="I27" s="75">
        <v>0</v>
      </c>
      <c r="J27" s="75">
        <v>0</v>
      </c>
      <c r="K27" s="75">
        <v>0</v>
      </c>
      <c r="L27" s="76">
        <v>0</v>
      </c>
      <c r="M27" s="74">
        <v>0</v>
      </c>
      <c r="N27" s="75">
        <v>0</v>
      </c>
      <c r="O27" s="76">
        <v>0</v>
      </c>
      <c r="P27" s="74">
        <v>0</v>
      </c>
      <c r="Q27" s="75">
        <v>0</v>
      </c>
      <c r="R27" s="76">
        <v>0</v>
      </c>
      <c r="S27" s="74">
        <v>0</v>
      </c>
      <c r="T27" s="75">
        <v>0</v>
      </c>
      <c r="U27" s="75">
        <v>0</v>
      </c>
      <c r="V27" s="76">
        <v>0</v>
      </c>
      <c r="W27" s="74">
        <v>0</v>
      </c>
      <c r="X27" s="75">
        <v>0</v>
      </c>
      <c r="Y27" s="75">
        <v>0</v>
      </c>
      <c r="Z27" s="75">
        <v>0</v>
      </c>
      <c r="AA27" s="76">
        <v>0</v>
      </c>
      <c r="AB27" s="74">
        <v>0</v>
      </c>
      <c r="AC27" s="75">
        <v>0</v>
      </c>
      <c r="AD27" s="73">
        <v>0</v>
      </c>
      <c r="AE27" s="76">
        <v>0</v>
      </c>
    </row>
    <row r="28" spans="2:31" ht="23.25" customHeight="1" x14ac:dyDescent="0.15">
      <c r="B28" s="2">
        <v>80</v>
      </c>
      <c r="C28" s="3" t="s">
        <v>20</v>
      </c>
      <c r="D28" s="3">
        <v>85</v>
      </c>
      <c r="E28" s="3" t="s">
        <v>21</v>
      </c>
      <c r="F28" s="128"/>
      <c r="G28" s="131"/>
      <c r="H28" s="74">
        <v>0</v>
      </c>
      <c r="I28" s="75">
        <v>0</v>
      </c>
      <c r="J28" s="75">
        <v>0</v>
      </c>
      <c r="K28" s="75">
        <v>0</v>
      </c>
      <c r="L28" s="76">
        <v>0</v>
      </c>
      <c r="M28" s="74">
        <v>0</v>
      </c>
      <c r="N28" s="75">
        <v>0</v>
      </c>
      <c r="O28" s="76">
        <v>0</v>
      </c>
      <c r="P28" s="74">
        <v>0</v>
      </c>
      <c r="Q28" s="75">
        <v>0</v>
      </c>
      <c r="R28" s="76">
        <v>0</v>
      </c>
      <c r="S28" s="74">
        <v>0</v>
      </c>
      <c r="T28" s="75">
        <v>0</v>
      </c>
      <c r="U28" s="75">
        <v>0</v>
      </c>
      <c r="V28" s="76">
        <v>0</v>
      </c>
      <c r="W28" s="74">
        <v>0</v>
      </c>
      <c r="X28" s="75">
        <v>0</v>
      </c>
      <c r="Y28" s="75">
        <v>0</v>
      </c>
      <c r="Z28" s="75">
        <v>0</v>
      </c>
      <c r="AA28" s="76">
        <v>0</v>
      </c>
      <c r="AB28" s="74">
        <v>0</v>
      </c>
      <c r="AC28" s="75">
        <v>0</v>
      </c>
      <c r="AD28" s="73">
        <v>0</v>
      </c>
      <c r="AE28" s="76">
        <v>0</v>
      </c>
    </row>
    <row r="29" spans="2:31" ht="23.25" customHeight="1" x14ac:dyDescent="0.15">
      <c r="B29" s="2">
        <v>75</v>
      </c>
      <c r="C29" s="3" t="s">
        <v>20</v>
      </c>
      <c r="D29" s="3">
        <v>80</v>
      </c>
      <c r="E29" s="3" t="s">
        <v>21</v>
      </c>
      <c r="F29" s="128"/>
      <c r="G29" s="131"/>
      <c r="H29" s="74">
        <v>0</v>
      </c>
      <c r="I29" s="75">
        <v>0</v>
      </c>
      <c r="J29" s="75">
        <v>0</v>
      </c>
      <c r="K29" s="75">
        <v>0</v>
      </c>
      <c r="L29" s="76">
        <v>0</v>
      </c>
      <c r="M29" s="74">
        <v>0</v>
      </c>
      <c r="N29" s="75">
        <v>0</v>
      </c>
      <c r="O29" s="76">
        <v>0</v>
      </c>
      <c r="P29" s="74">
        <v>0</v>
      </c>
      <c r="Q29" s="75">
        <v>0</v>
      </c>
      <c r="R29" s="76">
        <v>0</v>
      </c>
      <c r="S29" s="74">
        <v>0</v>
      </c>
      <c r="T29" s="75">
        <v>0</v>
      </c>
      <c r="U29" s="75">
        <v>0</v>
      </c>
      <c r="V29" s="76">
        <v>0</v>
      </c>
      <c r="W29" s="74">
        <v>0</v>
      </c>
      <c r="X29" s="75">
        <v>0</v>
      </c>
      <c r="Y29" s="75">
        <v>0</v>
      </c>
      <c r="Z29" s="75">
        <v>0</v>
      </c>
      <c r="AA29" s="76">
        <v>0</v>
      </c>
      <c r="AB29" s="74">
        <v>0</v>
      </c>
      <c r="AC29" s="75">
        <v>0</v>
      </c>
      <c r="AD29" s="73">
        <v>0</v>
      </c>
      <c r="AE29" s="76">
        <v>0</v>
      </c>
    </row>
    <row r="30" spans="2:31" ht="23.25" customHeight="1" x14ac:dyDescent="0.15">
      <c r="B30" s="2">
        <v>70</v>
      </c>
      <c r="C30" s="3" t="s">
        <v>20</v>
      </c>
      <c r="D30" s="3">
        <v>75</v>
      </c>
      <c r="E30" s="3" t="s">
        <v>21</v>
      </c>
      <c r="F30" s="128"/>
      <c r="G30" s="131"/>
      <c r="H30" s="74">
        <v>0</v>
      </c>
      <c r="I30" s="75">
        <v>0</v>
      </c>
      <c r="J30" s="75">
        <v>0</v>
      </c>
      <c r="K30" s="75">
        <v>0</v>
      </c>
      <c r="L30" s="76">
        <v>0</v>
      </c>
      <c r="M30" s="74">
        <v>0</v>
      </c>
      <c r="N30" s="75">
        <v>0</v>
      </c>
      <c r="O30" s="76">
        <v>0</v>
      </c>
      <c r="P30" s="74">
        <v>0</v>
      </c>
      <c r="Q30" s="75">
        <v>0</v>
      </c>
      <c r="R30" s="76">
        <v>0</v>
      </c>
      <c r="S30" s="74">
        <v>0</v>
      </c>
      <c r="T30" s="75">
        <v>0</v>
      </c>
      <c r="U30" s="75">
        <v>0</v>
      </c>
      <c r="V30" s="76">
        <v>0</v>
      </c>
      <c r="W30" s="74">
        <v>0</v>
      </c>
      <c r="X30" s="75">
        <v>0</v>
      </c>
      <c r="Y30" s="75">
        <v>0</v>
      </c>
      <c r="Z30" s="75">
        <v>0</v>
      </c>
      <c r="AA30" s="76">
        <v>0</v>
      </c>
      <c r="AB30" s="74">
        <v>0</v>
      </c>
      <c r="AC30" s="75">
        <v>0</v>
      </c>
      <c r="AD30" s="73">
        <v>0</v>
      </c>
      <c r="AE30" s="76">
        <v>0</v>
      </c>
    </row>
    <row r="31" spans="2:31" ht="23.25" customHeight="1" x14ac:dyDescent="0.15">
      <c r="B31" s="2">
        <v>65</v>
      </c>
      <c r="C31" s="3" t="s">
        <v>61</v>
      </c>
      <c r="D31" s="3">
        <v>70</v>
      </c>
      <c r="E31" s="3" t="s">
        <v>62</v>
      </c>
      <c r="F31" s="128"/>
      <c r="G31" s="131"/>
      <c r="H31" s="74">
        <v>0</v>
      </c>
      <c r="I31" s="75">
        <v>1</v>
      </c>
      <c r="J31" s="75">
        <v>2</v>
      </c>
      <c r="K31" s="75">
        <v>0</v>
      </c>
      <c r="L31" s="76">
        <v>2</v>
      </c>
      <c r="M31" s="74">
        <v>2</v>
      </c>
      <c r="N31" s="75">
        <v>0</v>
      </c>
      <c r="O31" s="76">
        <v>1</v>
      </c>
      <c r="P31" s="74">
        <v>3</v>
      </c>
      <c r="Q31" s="75"/>
      <c r="R31" s="76">
        <v>0</v>
      </c>
      <c r="S31" s="74">
        <v>0</v>
      </c>
      <c r="T31" s="75">
        <v>2</v>
      </c>
      <c r="U31" s="75">
        <v>0</v>
      </c>
      <c r="V31" s="76">
        <v>1</v>
      </c>
      <c r="W31" s="74">
        <v>0</v>
      </c>
      <c r="X31" s="75">
        <v>0</v>
      </c>
      <c r="Y31" s="75">
        <v>0</v>
      </c>
      <c r="Z31" s="75">
        <v>0</v>
      </c>
      <c r="AA31" s="76">
        <v>2</v>
      </c>
      <c r="AB31" s="74">
        <v>0</v>
      </c>
      <c r="AC31" s="75">
        <v>1</v>
      </c>
      <c r="AD31" s="73">
        <v>0</v>
      </c>
      <c r="AE31" s="76">
        <v>1</v>
      </c>
    </row>
    <row r="32" spans="2:31" ht="23.25" customHeight="1" x14ac:dyDescent="0.15">
      <c r="B32" s="2">
        <v>60</v>
      </c>
      <c r="C32" s="3" t="s">
        <v>61</v>
      </c>
      <c r="D32" s="3">
        <v>65</v>
      </c>
      <c r="E32" s="3" t="s">
        <v>62</v>
      </c>
      <c r="F32" s="128"/>
      <c r="G32" s="131"/>
      <c r="H32" s="74">
        <v>0</v>
      </c>
      <c r="I32" s="75">
        <v>0</v>
      </c>
      <c r="J32" s="75">
        <v>1</v>
      </c>
      <c r="K32" s="75">
        <v>0</v>
      </c>
      <c r="L32" s="76">
        <v>0</v>
      </c>
      <c r="M32" s="74">
        <v>1</v>
      </c>
      <c r="N32" s="75">
        <v>0</v>
      </c>
      <c r="O32" s="76">
        <v>0</v>
      </c>
      <c r="P32" s="74">
        <v>1</v>
      </c>
      <c r="Q32" s="75"/>
      <c r="R32" s="76">
        <v>0</v>
      </c>
      <c r="S32" s="74">
        <v>0</v>
      </c>
      <c r="T32" s="75">
        <v>1</v>
      </c>
      <c r="U32" s="75">
        <v>0</v>
      </c>
      <c r="V32" s="76">
        <v>0</v>
      </c>
      <c r="W32" s="74">
        <v>0</v>
      </c>
      <c r="X32" s="75">
        <v>0</v>
      </c>
      <c r="Y32" s="75">
        <v>0</v>
      </c>
      <c r="Z32" s="75">
        <v>0</v>
      </c>
      <c r="AA32" s="76">
        <v>1</v>
      </c>
      <c r="AB32" s="74">
        <v>0</v>
      </c>
      <c r="AC32" s="75">
        <v>0</v>
      </c>
      <c r="AD32" s="73">
        <v>0</v>
      </c>
      <c r="AE32" s="76">
        <v>1</v>
      </c>
    </row>
    <row r="33" spans="2:31" ht="23.25" customHeight="1" thickBot="1" x14ac:dyDescent="0.2">
      <c r="B33" s="2"/>
      <c r="C33" s="3"/>
      <c r="D33" s="3">
        <v>60</v>
      </c>
      <c r="E33" s="3" t="s">
        <v>62</v>
      </c>
      <c r="F33" s="129"/>
      <c r="G33" s="132"/>
      <c r="H33" s="77">
        <v>0</v>
      </c>
      <c r="I33" s="78">
        <v>0</v>
      </c>
      <c r="J33" s="78">
        <v>0</v>
      </c>
      <c r="K33" s="78">
        <v>0</v>
      </c>
      <c r="L33" s="79">
        <v>0</v>
      </c>
      <c r="M33" s="77">
        <v>0</v>
      </c>
      <c r="N33" s="78">
        <v>0</v>
      </c>
      <c r="O33" s="79">
        <v>0</v>
      </c>
      <c r="P33" s="77">
        <v>0</v>
      </c>
      <c r="Q33" s="78">
        <v>0</v>
      </c>
      <c r="R33" s="79">
        <v>0</v>
      </c>
      <c r="S33" s="77">
        <v>0</v>
      </c>
      <c r="T33" s="78">
        <v>0</v>
      </c>
      <c r="U33" s="78">
        <v>0</v>
      </c>
      <c r="V33" s="79">
        <v>0</v>
      </c>
      <c r="W33" s="77">
        <v>0</v>
      </c>
      <c r="X33" s="78">
        <v>0</v>
      </c>
      <c r="Y33" s="78">
        <v>0</v>
      </c>
      <c r="Z33" s="78">
        <v>0</v>
      </c>
      <c r="AA33" s="79">
        <v>0</v>
      </c>
      <c r="AB33" s="77">
        <v>0</v>
      </c>
      <c r="AC33" s="78">
        <v>0</v>
      </c>
      <c r="AD33" s="80">
        <v>0</v>
      </c>
      <c r="AE33" s="79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20" t="s">
        <v>51</v>
      </c>
      <c r="I35" s="121"/>
      <c r="J35" s="123"/>
      <c r="K35" s="123"/>
      <c r="L35" s="124"/>
      <c r="M35" s="120" t="s">
        <v>52</v>
      </c>
      <c r="N35" s="121"/>
      <c r="O35" s="122"/>
      <c r="P35" s="120" t="s">
        <v>53</v>
      </c>
      <c r="Q35" s="121"/>
      <c r="R35" s="122"/>
      <c r="S35" s="120" t="s">
        <v>55</v>
      </c>
      <c r="T35" s="123"/>
      <c r="U35" s="123"/>
      <c r="V35" s="124"/>
      <c r="W35" s="125" t="s">
        <v>54</v>
      </c>
      <c r="X35" s="123"/>
      <c r="Y35" s="123"/>
      <c r="Z35" s="123"/>
      <c r="AA35" s="124"/>
      <c r="AB35" s="120" t="s">
        <v>56</v>
      </c>
      <c r="AC35" s="123"/>
      <c r="AD35" s="126"/>
      <c r="AE35" s="124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59</v>
      </c>
      <c r="H36" s="64" t="s">
        <v>31</v>
      </c>
      <c r="I36" s="65" t="s">
        <v>32</v>
      </c>
      <c r="J36" s="65" t="s">
        <v>37</v>
      </c>
      <c r="K36" s="65" t="s">
        <v>38</v>
      </c>
      <c r="L36" s="66" t="s">
        <v>39</v>
      </c>
      <c r="M36" s="64" t="s">
        <v>57</v>
      </c>
      <c r="N36" s="65" t="s">
        <v>40</v>
      </c>
      <c r="O36" s="66" t="s">
        <v>41</v>
      </c>
      <c r="P36" s="64" t="s">
        <v>57</v>
      </c>
      <c r="Q36" s="65" t="s">
        <v>40</v>
      </c>
      <c r="R36" s="66" t="s">
        <v>41</v>
      </c>
      <c r="S36" s="64" t="s">
        <v>33</v>
      </c>
      <c r="T36" s="65" t="s">
        <v>42</v>
      </c>
      <c r="U36" s="65" t="s">
        <v>43</v>
      </c>
      <c r="V36" s="66" t="s">
        <v>44</v>
      </c>
      <c r="W36" s="64" t="s">
        <v>45</v>
      </c>
      <c r="X36" s="65" t="s">
        <v>46</v>
      </c>
      <c r="Y36" s="65" t="s">
        <v>47</v>
      </c>
      <c r="Z36" s="65" t="s">
        <v>48</v>
      </c>
      <c r="AA36" s="67" t="s">
        <v>49</v>
      </c>
      <c r="AB36" s="64" t="s">
        <v>50</v>
      </c>
      <c r="AC36" s="65" t="s">
        <v>34</v>
      </c>
      <c r="AD36" s="68" t="s">
        <v>35</v>
      </c>
      <c r="AE36" s="66" t="s">
        <v>36</v>
      </c>
    </row>
    <row r="37" spans="2:31" ht="23.25" customHeight="1" x14ac:dyDescent="0.15">
      <c r="B37" s="2"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69">
        <v>0</v>
      </c>
      <c r="I37" s="70">
        <v>0</v>
      </c>
      <c r="J37" s="70">
        <v>0</v>
      </c>
      <c r="K37" s="70">
        <v>0</v>
      </c>
      <c r="L37" s="71">
        <v>0</v>
      </c>
      <c r="M37" s="69">
        <v>0</v>
      </c>
      <c r="N37" s="70">
        <v>0</v>
      </c>
      <c r="O37" s="71">
        <v>0</v>
      </c>
      <c r="P37" s="72">
        <v>0</v>
      </c>
      <c r="Q37" s="70">
        <v>0</v>
      </c>
      <c r="R37" s="71">
        <v>0</v>
      </c>
      <c r="S37" s="72">
        <v>0</v>
      </c>
      <c r="T37" s="70">
        <v>0</v>
      </c>
      <c r="U37" s="70">
        <v>0</v>
      </c>
      <c r="V37" s="71">
        <v>0</v>
      </c>
      <c r="W37" s="69">
        <v>0</v>
      </c>
      <c r="X37" s="70">
        <v>0</v>
      </c>
      <c r="Y37" s="70">
        <v>0</v>
      </c>
      <c r="Z37" s="70">
        <v>0</v>
      </c>
      <c r="AA37" s="71">
        <v>0</v>
      </c>
      <c r="AB37" s="69">
        <v>0</v>
      </c>
      <c r="AC37" s="70">
        <v>0</v>
      </c>
      <c r="AD37" s="73">
        <v>0</v>
      </c>
      <c r="AE37" s="71">
        <v>0</v>
      </c>
    </row>
    <row r="38" spans="2:31" ht="23.25" customHeight="1" x14ac:dyDescent="0.15">
      <c r="B38" s="2">
        <v>85</v>
      </c>
      <c r="C38" s="3" t="s">
        <v>20</v>
      </c>
      <c r="D38" s="3">
        <v>90</v>
      </c>
      <c r="E38" s="3" t="s">
        <v>21</v>
      </c>
      <c r="F38" s="128"/>
      <c r="G38" s="131"/>
      <c r="H38" s="74">
        <v>0</v>
      </c>
      <c r="I38" s="75">
        <v>1</v>
      </c>
      <c r="J38" s="75">
        <v>0</v>
      </c>
      <c r="K38" s="75">
        <v>0</v>
      </c>
      <c r="L38" s="76">
        <v>0</v>
      </c>
      <c r="M38" s="74">
        <v>0</v>
      </c>
      <c r="N38" s="75">
        <v>0</v>
      </c>
      <c r="O38" s="76">
        <v>1</v>
      </c>
      <c r="P38" s="74">
        <v>1</v>
      </c>
      <c r="Q38" s="75">
        <v>0</v>
      </c>
      <c r="R38" s="76">
        <v>0</v>
      </c>
      <c r="S38" s="74">
        <v>0</v>
      </c>
      <c r="T38" s="75">
        <v>0</v>
      </c>
      <c r="U38" s="75">
        <v>0</v>
      </c>
      <c r="V38" s="76">
        <v>0</v>
      </c>
      <c r="W38" s="74">
        <v>0</v>
      </c>
      <c r="X38" s="75">
        <v>0</v>
      </c>
      <c r="Y38" s="75">
        <v>0</v>
      </c>
      <c r="Z38" s="75">
        <v>0</v>
      </c>
      <c r="AA38" s="76">
        <v>1</v>
      </c>
      <c r="AB38" s="74">
        <v>1</v>
      </c>
      <c r="AC38" s="75">
        <v>0</v>
      </c>
      <c r="AD38" s="73">
        <v>0</v>
      </c>
      <c r="AE38" s="76">
        <v>0</v>
      </c>
    </row>
    <row r="39" spans="2:31" ht="23.25" customHeight="1" x14ac:dyDescent="0.15">
      <c r="B39" s="2">
        <v>80</v>
      </c>
      <c r="C39" s="3" t="s">
        <v>20</v>
      </c>
      <c r="D39" s="3">
        <v>85</v>
      </c>
      <c r="E39" s="3" t="s">
        <v>21</v>
      </c>
      <c r="F39" s="128"/>
      <c r="G39" s="131"/>
      <c r="H39" s="74">
        <v>0</v>
      </c>
      <c r="I39" s="75">
        <v>0</v>
      </c>
      <c r="J39" s="75">
        <v>1</v>
      </c>
      <c r="K39" s="75">
        <v>0</v>
      </c>
      <c r="L39" s="76">
        <v>0</v>
      </c>
      <c r="M39" s="74">
        <v>0</v>
      </c>
      <c r="N39" s="75">
        <v>0</v>
      </c>
      <c r="O39" s="76">
        <v>1</v>
      </c>
      <c r="P39" s="74">
        <v>0</v>
      </c>
      <c r="Q39" s="75">
        <v>0</v>
      </c>
      <c r="R39" s="76">
        <v>1</v>
      </c>
      <c r="S39" s="74">
        <v>0</v>
      </c>
      <c r="T39" s="75">
        <v>0</v>
      </c>
      <c r="U39" s="75">
        <v>0</v>
      </c>
      <c r="V39" s="76">
        <v>0</v>
      </c>
      <c r="W39" s="74">
        <v>0</v>
      </c>
      <c r="X39" s="75">
        <v>0</v>
      </c>
      <c r="Y39" s="75">
        <v>0</v>
      </c>
      <c r="Z39" s="75">
        <v>0</v>
      </c>
      <c r="AA39" s="76">
        <v>0</v>
      </c>
      <c r="AB39" s="74">
        <v>0</v>
      </c>
      <c r="AC39" s="75">
        <v>0</v>
      </c>
      <c r="AD39" s="73">
        <v>0</v>
      </c>
      <c r="AE39" s="76">
        <v>0</v>
      </c>
    </row>
    <row r="40" spans="2:31" ht="23.25" customHeight="1" x14ac:dyDescent="0.15">
      <c r="B40" s="2">
        <v>75</v>
      </c>
      <c r="C40" s="3" t="s">
        <v>20</v>
      </c>
      <c r="D40" s="3">
        <v>80</v>
      </c>
      <c r="E40" s="3" t="s">
        <v>21</v>
      </c>
      <c r="F40" s="128"/>
      <c r="G40" s="131"/>
      <c r="H40" s="74">
        <v>1</v>
      </c>
      <c r="I40" s="75">
        <v>2</v>
      </c>
      <c r="J40" s="75">
        <v>1</v>
      </c>
      <c r="K40" s="75">
        <v>0</v>
      </c>
      <c r="L40" s="76">
        <v>0</v>
      </c>
      <c r="M40" s="74">
        <v>1</v>
      </c>
      <c r="N40" s="75">
        <v>0</v>
      </c>
      <c r="O40" s="76">
        <v>1</v>
      </c>
      <c r="P40" s="74">
        <v>1</v>
      </c>
      <c r="Q40" s="75">
        <v>0</v>
      </c>
      <c r="R40" s="76">
        <v>1</v>
      </c>
      <c r="S40" s="74">
        <v>1</v>
      </c>
      <c r="T40" s="75">
        <v>0</v>
      </c>
      <c r="U40" s="75">
        <v>0</v>
      </c>
      <c r="V40" s="76">
        <v>0</v>
      </c>
      <c r="W40" s="74">
        <v>0</v>
      </c>
      <c r="X40" s="75">
        <v>0</v>
      </c>
      <c r="Y40" s="75">
        <v>0</v>
      </c>
      <c r="Z40" s="75">
        <v>0</v>
      </c>
      <c r="AA40" s="76">
        <v>4</v>
      </c>
      <c r="AB40" s="74">
        <v>0</v>
      </c>
      <c r="AC40" s="75">
        <v>0</v>
      </c>
      <c r="AD40" s="73">
        <v>2</v>
      </c>
      <c r="AE40" s="76">
        <v>1</v>
      </c>
    </row>
    <row r="41" spans="2:31" ht="23.25" customHeight="1" x14ac:dyDescent="0.15">
      <c r="B41" s="2">
        <v>70</v>
      </c>
      <c r="C41" s="3" t="s">
        <v>20</v>
      </c>
      <c r="D41" s="3">
        <v>75</v>
      </c>
      <c r="E41" s="3" t="s">
        <v>21</v>
      </c>
      <c r="F41" s="128"/>
      <c r="G41" s="131"/>
      <c r="H41" s="74">
        <v>2</v>
      </c>
      <c r="I41" s="75">
        <v>0</v>
      </c>
      <c r="J41" s="75">
        <v>1</v>
      </c>
      <c r="K41" s="75">
        <v>0</v>
      </c>
      <c r="L41" s="76">
        <v>1</v>
      </c>
      <c r="M41" s="74">
        <v>0</v>
      </c>
      <c r="N41" s="75">
        <v>1</v>
      </c>
      <c r="O41" s="76">
        <v>2</v>
      </c>
      <c r="P41" s="74">
        <v>1</v>
      </c>
      <c r="Q41" s="75"/>
      <c r="R41" s="76">
        <v>2</v>
      </c>
      <c r="S41" s="74">
        <v>0</v>
      </c>
      <c r="T41" s="75">
        <v>0</v>
      </c>
      <c r="U41" s="75">
        <v>0</v>
      </c>
      <c r="V41" s="76">
        <v>0</v>
      </c>
      <c r="W41" s="74">
        <v>0</v>
      </c>
      <c r="X41" s="75">
        <v>0</v>
      </c>
      <c r="Y41" s="75">
        <v>0</v>
      </c>
      <c r="Z41" s="75">
        <v>0</v>
      </c>
      <c r="AA41" s="76">
        <v>0</v>
      </c>
      <c r="AB41" s="74">
        <v>0</v>
      </c>
      <c r="AC41" s="75">
        <v>0</v>
      </c>
      <c r="AD41" s="73">
        <v>0</v>
      </c>
      <c r="AE41" s="76">
        <v>0</v>
      </c>
    </row>
    <row r="42" spans="2:31" ht="23.25" customHeight="1" x14ac:dyDescent="0.15">
      <c r="B42" s="2">
        <v>65</v>
      </c>
      <c r="C42" s="3" t="s">
        <v>61</v>
      </c>
      <c r="D42" s="3">
        <v>70</v>
      </c>
      <c r="E42" s="3" t="s">
        <v>62</v>
      </c>
      <c r="F42" s="128"/>
      <c r="G42" s="131"/>
      <c r="H42" s="74">
        <v>0</v>
      </c>
      <c r="I42" s="75">
        <v>1</v>
      </c>
      <c r="J42" s="75">
        <v>1</v>
      </c>
      <c r="K42" s="75">
        <v>1</v>
      </c>
      <c r="L42" s="76">
        <v>1</v>
      </c>
      <c r="M42" s="74">
        <v>2</v>
      </c>
      <c r="N42" s="75">
        <v>1</v>
      </c>
      <c r="O42" s="76">
        <v>0</v>
      </c>
      <c r="P42" s="74">
        <v>2</v>
      </c>
      <c r="Q42" s="75">
        <v>1</v>
      </c>
      <c r="R42" s="76">
        <v>0</v>
      </c>
      <c r="S42" s="74">
        <v>0</v>
      </c>
      <c r="T42" s="75">
        <v>0</v>
      </c>
      <c r="U42" s="75">
        <v>0</v>
      </c>
      <c r="V42" s="76">
        <v>0</v>
      </c>
      <c r="W42" s="74">
        <v>0</v>
      </c>
      <c r="X42" s="75">
        <v>0</v>
      </c>
      <c r="Y42" s="75">
        <v>0</v>
      </c>
      <c r="Z42" s="75">
        <v>0</v>
      </c>
      <c r="AA42" s="76">
        <v>3</v>
      </c>
      <c r="AB42" s="74">
        <v>1</v>
      </c>
      <c r="AC42" s="75">
        <v>0</v>
      </c>
      <c r="AD42" s="73">
        <v>0</v>
      </c>
      <c r="AE42" s="76">
        <v>2</v>
      </c>
    </row>
    <row r="43" spans="2:31" ht="23.25" customHeight="1" x14ac:dyDescent="0.15">
      <c r="B43" s="2">
        <v>60</v>
      </c>
      <c r="C43" s="3" t="s">
        <v>61</v>
      </c>
      <c r="D43" s="3">
        <v>65</v>
      </c>
      <c r="E43" s="3" t="s">
        <v>62</v>
      </c>
      <c r="F43" s="128"/>
      <c r="G43" s="131"/>
      <c r="H43" s="74">
        <v>0</v>
      </c>
      <c r="I43" s="75">
        <v>0</v>
      </c>
      <c r="J43" s="75">
        <v>0</v>
      </c>
      <c r="K43" s="75">
        <v>0</v>
      </c>
      <c r="L43" s="76">
        <v>0</v>
      </c>
      <c r="M43" s="74">
        <v>0</v>
      </c>
      <c r="N43" s="75">
        <v>0</v>
      </c>
      <c r="O43" s="76">
        <v>0</v>
      </c>
      <c r="P43" s="74">
        <v>0</v>
      </c>
      <c r="Q43" s="75"/>
      <c r="R43" s="76">
        <v>0</v>
      </c>
      <c r="S43" s="74">
        <v>0</v>
      </c>
      <c r="T43" s="75">
        <v>0</v>
      </c>
      <c r="U43" s="75">
        <v>0</v>
      </c>
      <c r="V43" s="76">
        <v>0</v>
      </c>
      <c r="W43" s="74">
        <v>0</v>
      </c>
      <c r="X43" s="75">
        <v>0</v>
      </c>
      <c r="Y43" s="75">
        <v>0</v>
      </c>
      <c r="Z43" s="75">
        <v>0</v>
      </c>
      <c r="AA43" s="76">
        <v>0</v>
      </c>
      <c r="AB43" s="74">
        <v>0</v>
      </c>
      <c r="AC43" s="75">
        <v>0</v>
      </c>
      <c r="AD43" s="73">
        <v>0</v>
      </c>
      <c r="AE43" s="76">
        <v>0</v>
      </c>
    </row>
    <row r="44" spans="2:31" ht="23.25" customHeight="1" thickBot="1" x14ac:dyDescent="0.2">
      <c r="B44" s="2"/>
      <c r="C44" s="3"/>
      <c r="D44" s="3">
        <v>60</v>
      </c>
      <c r="E44" s="3" t="s">
        <v>62</v>
      </c>
      <c r="F44" s="129"/>
      <c r="G44" s="132"/>
      <c r="H44" s="77">
        <v>0</v>
      </c>
      <c r="I44" s="78">
        <v>0</v>
      </c>
      <c r="J44" s="78">
        <v>0</v>
      </c>
      <c r="K44" s="78">
        <v>0</v>
      </c>
      <c r="L44" s="79">
        <v>0</v>
      </c>
      <c r="M44" s="77">
        <v>0</v>
      </c>
      <c r="N44" s="78">
        <v>0</v>
      </c>
      <c r="O44" s="79">
        <v>0</v>
      </c>
      <c r="P44" s="77">
        <v>0</v>
      </c>
      <c r="Q44" s="78">
        <v>0</v>
      </c>
      <c r="R44" s="79">
        <v>0</v>
      </c>
      <c r="S44" s="77">
        <v>0</v>
      </c>
      <c r="T44" s="78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8">
        <v>0</v>
      </c>
      <c r="AA44" s="79">
        <v>0</v>
      </c>
      <c r="AB44" s="77">
        <v>0</v>
      </c>
      <c r="AC44" s="78">
        <v>0</v>
      </c>
      <c r="AD44" s="80">
        <v>0</v>
      </c>
      <c r="AE44" s="79">
        <v>0</v>
      </c>
    </row>
    <row r="45" spans="2:31" ht="15" customHeight="1" thickBot="1" x14ac:dyDescent="0.2">
      <c r="M45" s="77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39" t="s">
        <v>11</v>
      </c>
      <c r="I46" s="140"/>
      <c r="J46" s="142"/>
      <c r="K46" s="142"/>
      <c r="L46" s="144"/>
      <c r="M46" s="139" t="s">
        <v>18</v>
      </c>
      <c r="N46" s="140"/>
      <c r="O46" s="141"/>
      <c r="P46" s="139" t="s">
        <v>14</v>
      </c>
      <c r="Q46" s="140"/>
      <c r="R46" s="141"/>
      <c r="S46" s="139" t="s">
        <v>10</v>
      </c>
      <c r="T46" s="142"/>
      <c r="U46" s="142"/>
      <c r="V46" s="144"/>
      <c r="W46" s="159" t="s">
        <v>0</v>
      </c>
      <c r="X46" s="142"/>
      <c r="Y46" s="142"/>
      <c r="Z46" s="142"/>
      <c r="AA46" s="144"/>
      <c r="AB46" s="139" t="s">
        <v>8</v>
      </c>
      <c r="AC46" s="142"/>
      <c r="AD46" s="143"/>
      <c r="AE46" s="144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59</v>
      </c>
      <c r="H47" s="81" t="s">
        <v>1</v>
      </c>
      <c r="I47" s="65" t="s">
        <v>13</v>
      </c>
      <c r="J47" s="65" t="s">
        <v>27</v>
      </c>
      <c r="K47" s="65" t="s">
        <v>2</v>
      </c>
      <c r="L47" s="82" t="s">
        <v>28</v>
      </c>
      <c r="M47" s="64" t="s">
        <v>15</v>
      </c>
      <c r="N47" s="65" t="s">
        <v>26</v>
      </c>
      <c r="O47" s="66" t="s">
        <v>17</v>
      </c>
      <c r="P47" s="64" t="s">
        <v>15</v>
      </c>
      <c r="Q47" s="65" t="s">
        <v>26</v>
      </c>
      <c r="R47" s="66" t="s">
        <v>17</v>
      </c>
      <c r="S47" s="64" t="s">
        <v>13</v>
      </c>
      <c r="T47" s="83" t="s">
        <v>27</v>
      </c>
      <c r="U47" s="83" t="s">
        <v>2</v>
      </c>
      <c r="V47" s="82" t="s">
        <v>28</v>
      </c>
      <c r="W47" s="81" t="s">
        <v>3</v>
      </c>
      <c r="X47" s="83" t="s">
        <v>4</v>
      </c>
      <c r="Y47" s="83" t="s">
        <v>5</v>
      </c>
      <c r="Z47" s="83" t="s">
        <v>6</v>
      </c>
      <c r="AA47" s="82" t="s">
        <v>7</v>
      </c>
      <c r="AB47" s="81" t="s">
        <v>16</v>
      </c>
      <c r="AC47" s="65" t="s">
        <v>63</v>
      </c>
      <c r="AD47" s="68" t="s">
        <v>35</v>
      </c>
      <c r="AE47" s="66" t="s">
        <v>36</v>
      </c>
    </row>
    <row r="48" spans="2:31" ht="23.25" customHeight="1" x14ac:dyDescent="0.15">
      <c r="B48" s="2">
        <v>90</v>
      </c>
      <c r="C48" s="3" t="s">
        <v>20</v>
      </c>
      <c r="D48" s="3"/>
      <c r="E48" s="3"/>
      <c r="F48" s="145"/>
      <c r="G48" s="148"/>
      <c r="H48" s="72">
        <f>H4+H15+H26+H37</f>
        <v>0</v>
      </c>
      <c r="I48" s="70">
        <f t="shared" ref="I48:AE48" si="0">I4+I15+I26+I37</f>
        <v>0</v>
      </c>
      <c r="J48" s="70">
        <f t="shared" si="0"/>
        <v>0</v>
      </c>
      <c r="K48" s="70">
        <f t="shared" si="0"/>
        <v>0</v>
      </c>
      <c r="L48" s="71">
        <f t="shared" si="0"/>
        <v>0</v>
      </c>
      <c r="M48" s="84">
        <f t="shared" si="0"/>
        <v>0</v>
      </c>
      <c r="N48" s="70">
        <f t="shared" si="0"/>
        <v>0</v>
      </c>
      <c r="O48" s="71">
        <f t="shared" si="0"/>
        <v>0</v>
      </c>
      <c r="P48" s="72">
        <f t="shared" si="0"/>
        <v>0</v>
      </c>
      <c r="Q48" s="70">
        <f t="shared" si="0"/>
        <v>0</v>
      </c>
      <c r="R48" s="71">
        <f t="shared" si="0"/>
        <v>0</v>
      </c>
      <c r="S48" s="72">
        <f t="shared" si="0"/>
        <v>0</v>
      </c>
      <c r="T48" s="70">
        <f t="shared" si="0"/>
        <v>0</v>
      </c>
      <c r="U48" s="70">
        <f t="shared" si="0"/>
        <v>0</v>
      </c>
      <c r="V48" s="71">
        <f t="shared" si="0"/>
        <v>0</v>
      </c>
      <c r="W48" s="72">
        <f t="shared" si="0"/>
        <v>0</v>
      </c>
      <c r="X48" s="70">
        <f t="shared" si="0"/>
        <v>0</v>
      </c>
      <c r="Y48" s="70">
        <f t="shared" si="0"/>
        <v>0</v>
      </c>
      <c r="Z48" s="70">
        <f t="shared" si="0"/>
        <v>0</v>
      </c>
      <c r="AA48" s="71">
        <f t="shared" si="0"/>
        <v>0</v>
      </c>
      <c r="AB48" s="72">
        <f t="shared" si="0"/>
        <v>0</v>
      </c>
      <c r="AC48" s="70">
        <f t="shared" si="0"/>
        <v>0</v>
      </c>
      <c r="AD48" s="73">
        <f t="shared" si="0"/>
        <v>0</v>
      </c>
      <c r="AE48" s="71">
        <f t="shared" si="0"/>
        <v>0</v>
      </c>
    </row>
    <row r="49" spans="2:31" ht="23.25" customHeight="1" x14ac:dyDescent="0.15">
      <c r="B49" s="2">
        <v>85</v>
      </c>
      <c r="C49" s="3" t="s">
        <v>20</v>
      </c>
      <c r="D49" s="3">
        <v>90</v>
      </c>
      <c r="E49" s="3" t="s">
        <v>21</v>
      </c>
      <c r="F49" s="146"/>
      <c r="G49" s="149"/>
      <c r="H49" s="74">
        <f t="shared" ref="H49:AE55" si="1">H5+H16+H27+H38</f>
        <v>0</v>
      </c>
      <c r="I49" s="75">
        <f t="shared" si="1"/>
        <v>1</v>
      </c>
      <c r="J49" s="75">
        <f t="shared" si="1"/>
        <v>0</v>
      </c>
      <c r="K49" s="75">
        <f t="shared" si="1"/>
        <v>0</v>
      </c>
      <c r="L49" s="76">
        <f t="shared" si="1"/>
        <v>0</v>
      </c>
      <c r="M49" s="74">
        <f t="shared" si="1"/>
        <v>0</v>
      </c>
      <c r="N49" s="75">
        <f t="shared" si="1"/>
        <v>0</v>
      </c>
      <c r="O49" s="76">
        <f t="shared" si="1"/>
        <v>1</v>
      </c>
      <c r="P49" s="74">
        <f t="shared" si="1"/>
        <v>1</v>
      </c>
      <c r="Q49" s="75">
        <f t="shared" si="1"/>
        <v>0</v>
      </c>
      <c r="R49" s="76">
        <f t="shared" si="1"/>
        <v>0</v>
      </c>
      <c r="S49" s="74">
        <f t="shared" si="1"/>
        <v>0</v>
      </c>
      <c r="T49" s="75">
        <f t="shared" si="1"/>
        <v>0</v>
      </c>
      <c r="U49" s="75">
        <f t="shared" si="1"/>
        <v>0</v>
      </c>
      <c r="V49" s="76">
        <f t="shared" si="1"/>
        <v>0</v>
      </c>
      <c r="W49" s="74">
        <f t="shared" si="1"/>
        <v>0</v>
      </c>
      <c r="X49" s="75">
        <f t="shared" si="1"/>
        <v>0</v>
      </c>
      <c r="Y49" s="75">
        <f t="shared" si="1"/>
        <v>0</v>
      </c>
      <c r="Z49" s="75">
        <f t="shared" si="1"/>
        <v>0</v>
      </c>
      <c r="AA49" s="76">
        <f t="shared" si="1"/>
        <v>1</v>
      </c>
      <c r="AB49" s="74">
        <f t="shared" si="1"/>
        <v>1</v>
      </c>
      <c r="AC49" s="75">
        <f t="shared" si="1"/>
        <v>0</v>
      </c>
      <c r="AD49" s="85">
        <f t="shared" si="1"/>
        <v>0</v>
      </c>
      <c r="AE49" s="76">
        <f t="shared" si="1"/>
        <v>0</v>
      </c>
    </row>
    <row r="50" spans="2:31" ht="23.25" customHeight="1" x14ac:dyDescent="0.15">
      <c r="B50" s="2">
        <v>80</v>
      </c>
      <c r="C50" s="3" t="s">
        <v>20</v>
      </c>
      <c r="D50" s="3">
        <v>85</v>
      </c>
      <c r="E50" s="3" t="s">
        <v>21</v>
      </c>
      <c r="F50" s="146"/>
      <c r="G50" s="149"/>
      <c r="H50" s="74">
        <f t="shared" si="1"/>
        <v>0</v>
      </c>
      <c r="I50" s="75">
        <f t="shared" si="1"/>
        <v>0</v>
      </c>
      <c r="J50" s="75">
        <f t="shared" si="1"/>
        <v>3</v>
      </c>
      <c r="K50" s="75">
        <f t="shared" si="1"/>
        <v>0</v>
      </c>
      <c r="L50" s="76">
        <f t="shared" si="1"/>
        <v>3</v>
      </c>
      <c r="M50" s="74">
        <f t="shared" si="1"/>
        <v>2</v>
      </c>
      <c r="N50" s="75">
        <f t="shared" si="1"/>
        <v>1</v>
      </c>
      <c r="O50" s="76">
        <f t="shared" si="1"/>
        <v>1</v>
      </c>
      <c r="P50" s="74">
        <f t="shared" si="1"/>
        <v>2</v>
      </c>
      <c r="Q50" s="75">
        <f t="shared" si="1"/>
        <v>1</v>
      </c>
      <c r="R50" s="76">
        <f t="shared" si="1"/>
        <v>1</v>
      </c>
      <c r="S50" s="74">
        <f t="shared" si="1"/>
        <v>0</v>
      </c>
      <c r="T50" s="75">
        <f t="shared" si="1"/>
        <v>0</v>
      </c>
      <c r="U50" s="75">
        <f t="shared" si="1"/>
        <v>1</v>
      </c>
      <c r="V50" s="76">
        <f t="shared" si="1"/>
        <v>1</v>
      </c>
      <c r="W50" s="74">
        <f t="shared" si="1"/>
        <v>0</v>
      </c>
      <c r="X50" s="75">
        <f t="shared" si="1"/>
        <v>0</v>
      </c>
      <c r="Y50" s="75">
        <f t="shared" si="1"/>
        <v>0</v>
      </c>
      <c r="Z50" s="75">
        <f t="shared" si="1"/>
        <v>2</v>
      </c>
      <c r="AA50" s="76">
        <f t="shared" si="1"/>
        <v>1</v>
      </c>
      <c r="AB50" s="74">
        <f t="shared" si="1"/>
        <v>0</v>
      </c>
      <c r="AC50" s="75">
        <f t="shared" si="1"/>
        <v>0</v>
      </c>
      <c r="AD50" s="85">
        <f t="shared" si="1"/>
        <v>1</v>
      </c>
      <c r="AE50" s="76">
        <f t="shared" si="1"/>
        <v>0</v>
      </c>
    </row>
    <row r="51" spans="2:31" ht="23.25" customHeight="1" x14ac:dyDescent="0.15">
      <c r="B51" s="2">
        <v>75</v>
      </c>
      <c r="C51" s="3" t="s">
        <v>20</v>
      </c>
      <c r="D51" s="3">
        <v>80</v>
      </c>
      <c r="E51" s="3" t="s">
        <v>21</v>
      </c>
      <c r="F51" s="146"/>
      <c r="G51" s="149"/>
      <c r="H51" s="74">
        <f t="shared" si="1"/>
        <v>1</v>
      </c>
      <c r="I51" s="75">
        <f t="shared" si="1"/>
        <v>3</v>
      </c>
      <c r="J51" s="75">
        <f t="shared" si="1"/>
        <v>5</v>
      </c>
      <c r="K51" s="75">
        <f t="shared" si="1"/>
        <v>0</v>
      </c>
      <c r="L51" s="76">
        <f t="shared" si="1"/>
        <v>7</v>
      </c>
      <c r="M51" s="74">
        <f t="shared" si="1"/>
        <v>7</v>
      </c>
      <c r="N51" s="75">
        <f t="shared" si="1"/>
        <v>0</v>
      </c>
      <c r="O51" s="76">
        <f t="shared" si="1"/>
        <v>2</v>
      </c>
      <c r="P51" s="74">
        <f t="shared" si="1"/>
        <v>8</v>
      </c>
      <c r="Q51" s="75">
        <f t="shared" si="1"/>
        <v>0</v>
      </c>
      <c r="R51" s="76">
        <f t="shared" si="1"/>
        <v>1</v>
      </c>
      <c r="S51" s="74">
        <f t="shared" si="1"/>
        <v>1</v>
      </c>
      <c r="T51" s="75">
        <f t="shared" si="1"/>
        <v>1</v>
      </c>
      <c r="U51" s="75">
        <f t="shared" si="1"/>
        <v>0</v>
      </c>
      <c r="V51" s="76">
        <f t="shared" si="1"/>
        <v>6</v>
      </c>
      <c r="W51" s="74">
        <f t="shared" si="1"/>
        <v>1</v>
      </c>
      <c r="X51" s="75">
        <f t="shared" si="1"/>
        <v>1</v>
      </c>
      <c r="Y51" s="75">
        <f t="shared" si="1"/>
        <v>3</v>
      </c>
      <c r="Z51" s="75">
        <f t="shared" si="1"/>
        <v>1</v>
      </c>
      <c r="AA51" s="76">
        <f t="shared" si="1"/>
        <v>5</v>
      </c>
      <c r="AB51" s="74">
        <f t="shared" si="1"/>
        <v>1</v>
      </c>
      <c r="AC51" s="75">
        <f t="shared" si="1"/>
        <v>0</v>
      </c>
      <c r="AD51" s="85">
        <f t="shared" si="1"/>
        <v>2</v>
      </c>
      <c r="AE51" s="76">
        <f t="shared" si="1"/>
        <v>2</v>
      </c>
    </row>
    <row r="52" spans="2:31" ht="23.25" customHeight="1" x14ac:dyDescent="0.15">
      <c r="B52" s="2">
        <v>70</v>
      </c>
      <c r="C52" s="3" t="s">
        <v>20</v>
      </c>
      <c r="D52" s="3">
        <v>75</v>
      </c>
      <c r="E52" s="3" t="s">
        <v>21</v>
      </c>
      <c r="F52" s="146"/>
      <c r="G52" s="149"/>
      <c r="H52" s="74">
        <f t="shared" si="1"/>
        <v>2</v>
      </c>
      <c r="I52" s="75">
        <f t="shared" si="1"/>
        <v>3</v>
      </c>
      <c r="J52" s="75">
        <f t="shared" si="1"/>
        <v>16</v>
      </c>
      <c r="K52" s="75">
        <f t="shared" si="1"/>
        <v>4</v>
      </c>
      <c r="L52" s="76">
        <f t="shared" si="1"/>
        <v>18</v>
      </c>
      <c r="M52" s="74">
        <f t="shared" si="1"/>
        <v>17</v>
      </c>
      <c r="N52" s="75">
        <f t="shared" si="1"/>
        <v>1</v>
      </c>
      <c r="O52" s="76">
        <f t="shared" si="1"/>
        <v>2</v>
      </c>
      <c r="P52" s="74">
        <f t="shared" si="1"/>
        <v>19</v>
      </c>
      <c r="Q52" s="75">
        <f t="shared" si="1"/>
        <v>0</v>
      </c>
      <c r="R52" s="76">
        <f t="shared" si="1"/>
        <v>2</v>
      </c>
      <c r="S52" s="74">
        <f t="shared" si="1"/>
        <v>0</v>
      </c>
      <c r="T52" s="75">
        <f t="shared" si="1"/>
        <v>5</v>
      </c>
      <c r="U52" s="75">
        <f t="shared" si="1"/>
        <v>1</v>
      </c>
      <c r="V52" s="76">
        <f t="shared" si="1"/>
        <v>15</v>
      </c>
      <c r="W52" s="74">
        <f t="shared" si="1"/>
        <v>0</v>
      </c>
      <c r="X52" s="75">
        <f t="shared" si="1"/>
        <v>2</v>
      </c>
      <c r="Y52" s="75">
        <f t="shared" si="1"/>
        <v>6</v>
      </c>
      <c r="Z52" s="75">
        <f t="shared" si="1"/>
        <v>8</v>
      </c>
      <c r="AA52" s="76">
        <f t="shared" si="1"/>
        <v>1</v>
      </c>
      <c r="AB52" s="74">
        <f t="shared" si="1"/>
        <v>0</v>
      </c>
      <c r="AC52" s="75">
        <f t="shared" si="1"/>
        <v>1</v>
      </c>
      <c r="AD52" s="85">
        <f t="shared" si="1"/>
        <v>0</v>
      </c>
      <c r="AE52" s="76">
        <f t="shared" si="1"/>
        <v>0</v>
      </c>
    </row>
    <row r="53" spans="2:31" ht="23.25" customHeight="1" x14ac:dyDescent="0.15">
      <c r="B53" s="2">
        <v>65</v>
      </c>
      <c r="C53" s="3" t="s">
        <v>61</v>
      </c>
      <c r="D53" s="3">
        <v>70</v>
      </c>
      <c r="E53" s="3" t="s">
        <v>62</v>
      </c>
      <c r="F53" s="146"/>
      <c r="G53" s="149"/>
      <c r="H53" s="74">
        <f t="shared" si="1"/>
        <v>0</v>
      </c>
      <c r="I53" s="75">
        <f t="shared" si="1"/>
        <v>2</v>
      </c>
      <c r="J53" s="75">
        <f t="shared" si="1"/>
        <v>18</v>
      </c>
      <c r="K53" s="75">
        <f t="shared" si="1"/>
        <v>3</v>
      </c>
      <c r="L53" s="76">
        <f t="shared" si="1"/>
        <v>16</v>
      </c>
      <c r="M53" s="74">
        <f t="shared" si="1"/>
        <v>17</v>
      </c>
      <c r="N53" s="75">
        <f t="shared" si="1"/>
        <v>1</v>
      </c>
      <c r="O53" s="76">
        <f t="shared" si="1"/>
        <v>2</v>
      </c>
      <c r="P53" s="74">
        <f t="shared" si="1"/>
        <v>20</v>
      </c>
      <c r="Q53" s="75">
        <f t="shared" si="1"/>
        <v>1</v>
      </c>
      <c r="R53" s="76">
        <f t="shared" si="1"/>
        <v>0</v>
      </c>
      <c r="S53" s="74">
        <f t="shared" si="1"/>
        <v>0</v>
      </c>
      <c r="T53" s="75">
        <f t="shared" si="1"/>
        <v>8</v>
      </c>
      <c r="U53" s="75">
        <f t="shared" si="1"/>
        <v>0</v>
      </c>
      <c r="V53" s="76">
        <f t="shared" si="1"/>
        <v>12</v>
      </c>
      <c r="W53" s="74">
        <f t="shared" si="1"/>
        <v>0</v>
      </c>
      <c r="X53" s="75">
        <f t="shared" si="1"/>
        <v>1</v>
      </c>
      <c r="Y53" s="75">
        <f t="shared" si="1"/>
        <v>0</v>
      </c>
      <c r="Z53" s="75">
        <f t="shared" si="1"/>
        <v>5</v>
      </c>
      <c r="AA53" s="76">
        <f t="shared" si="1"/>
        <v>12</v>
      </c>
      <c r="AB53" s="74">
        <f t="shared" si="1"/>
        <v>1</v>
      </c>
      <c r="AC53" s="75">
        <f t="shared" si="1"/>
        <v>5</v>
      </c>
      <c r="AD53" s="85">
        <f t="shared" si="1"/>
        <v>0</v>
      </c>
      <c r="AE53" s="76">
        <f t="shared" si="1"/>
        <v>6</v>
      </c>
    </row>
    <row r="54" spans="2:31" ht="23.25" customHeight="1" x14ac:dyDescent="0.15">
      <c r="B54" s="2">
        <v>60</v>
      </c>
      <c r="C54" s="3" t="s">
        <v>61</v>
      </c>
      <c r="D54" s="3">
        <v>65</v>
      </c>
      <c r="E54" s="3" t="s">
        <v>62</v>
      </c>
      <c r="F54" s="146"/>
      <c r="G54" s="149"/>
      <c r="H54" s="74">
        <f t="shared" si="1"/>
        <v>0</v>
      </c>
      <c r="I54" s="75">
        <f t="shared" si="1"/>
        <v>0</v>
      </c>
      <c r="J54" s="75">
        <f t="shared" si="1"/>
        <v>2</v>
      </c>
      <c r="K54" s="75">
        <f t="shared" si="1"/>
        <v>0</v>
      </c>
      <c r="L54" s="76">
        <f t="shared" si="1"/>
        <v>1</v>
      </c>
      <c r="M54" s="74">
        <f t="shared" si="1"/>
        <v>2</v>
      </c>
      <c r="N54" s="75">
        <f t="shared" si="1"/>
        <v>0</v>
      </c>
      <c r="O54" s="76">
        <f t="shared" si="1"/>
        <v>0</v>
      </c>
      <c r="P54" s="74">
        <f t="shared" si="1"/>
        <v>2</v>
      </c>
      <c r="Q54" s="75">
        <f t="shared" si="1"/>
        <v>0</v>
      </c>
      <c r="R54" s="76">
        <f t="shared" si="1"/>
        <v>0</v>
      </c>
      <c r="S54" s="74">
        <f t="shared" si="1"/>
        <v>0</v>
      </c>
      <c r="T54" s="75">
        <f t="shared" si="1"/>
        <v>1</v>
      </c>
      <c r="U54" s="75">
        <f t="shared" si="1"/>
        <v>0</v>
      </c>
      <c r="V54" s="76">
        <f t="shared" si="1"/>
        <v>1</v>
      </c>
      <c r="W54" s="74">
        <f t="shared" si="1"/>
        <v>0</v>
      </c>
      <c r="X54" s="75">
        <f t="shared" si="1"/>
        <v>0</v>
      </c>
      <c r="Y54" s="75">
        <f t="shared" si="1"/>
        <v>0</v>
      </c>
      <c r="Z54" s="75">
        <f t="shared" si="1"/>
        <v>1</v>
      </c>
      <c r="AA54" s="76">
        <f t="shared" si="1"/>
        <v>1</v>
      </c>
      <c r="AB54" s="74">
        <f t="shared" si="1"/>
        <v>0</v>
      </c>
      <c r="AC54" s="75">
        <f t="shared" si="1"/>
        <v>0</v>
      </c>
      <c r="AD54" s="85">
        <f t="shared" si="1"/>
        <v>0</v>
      </c>
      <c r="AE54" s="76">
        <f t="shared" si="1"/>
        <v>3</v>
      </c>
    </row>
    <row r="55" spans="2:31" ht="23.25" customHeight="1" thickBot="1" x14ac:dyDescent="0.2">
      <c r="B55" s="2"/>
      <c r="C55" s="3"/>
      <c r="D55" s="3">
        <v>60</v>
      </c>
      <c r="E55" s="3" t="s">
        <v>62</v>
      </c>
      <c r="F55" s="147"/>
      <c r="G55" s="150"/>
      <c r="H55" s="77">
        <f t="shared" si="1"/>
        <v>0</v>
      </c>
      <c r="I55" s="78">
        <f t="shared" si="1"/>
        <v>0</v>
      </c>
      <c r="J55" s="78">
        <f t="shared" si="1"/>
        <v>0</v>
      </c>
      <c r="K55" s="78">
        <f t="shared" si="1"/>
        <v>0</v>
      </c>
      <c r="L55" s="79">
        <f t="shared" si="1"/>
        <v>0</v>
      </c>
      <c r="M55" s="77">
        <f t="shared" si="1"/>
        <v>0</v>
      </c>
      <c r="N55" s="78">
        <f t="shared" si="1"/>
        <v>0</v>
      </c>
      <c r="O55" s="79">
        <f t="shared" si="1"/>
        <v>0</v>
      </c>
      <c r="P55" s="77">
        <f t="shared" si="1"/>
        <v>0</v>
      </c>
      <c r="Q55" s="78">
        <f t="shared" si="1"/>
        <v>0</v>
      </c>
      <c r="R55" s="79">
        <f t="shared" si="1"/>
        <v>0</v>
      </c>
      <c r="S55" s="77">
        <f t="shared" si="1"/>
        <v>0</v>
      </c>
      <c r="T55" s="78">
        <f t="shared" si="1"/>
        <v>0</v>
      </c>
      <c r="U55" s="78">
        <f t="shared" si="1"/>
        <v>0</v>
      </c>
      <c r="V55" s="79">
        <f t="shared" si="1"/>
        <v>0</v>
      </c>
      <c r="W55" s="77">
        <f t="shared" si="1"/>
        <v>0</v>
      </c>
      <c r="X55" s="78">
        <f t="shared" si="1"/>
        <v>0</v>
      </c>
      <c r="Y55" s="78">
        <f t="shared" si="1"/>
        <v>0</v>
      </c>
      <c r="Z55" s="78">
        <f t="shared" si="1"/>
        <v>0</v>
      </c>
      <c r="AA55" s="79">
        <f t="shared" si="1"/>
        <v>0</v>
      </c>
      <c r="AB55" s="77">
        <f t="shared" si="1"/>
        <v>0</v>
      </c>
      <c r="AC55" s="78">
        <f t="shared" si="1"/>
        <v>0</v>
      </c>
      <c r="AD55" s="80">
        <f t="shared" si="1"/>
        <v>0</v>
      </c>
      <c r="AE55" s="79">
        <f t="shared" si="1"/>
        <v>0</v>
      </c>
    </row>
    <row r="56" spans="2:31" ht="23.25" customHeight="1" x14ac:dyDescent="0.15">
      <c r="H56" s="29">
        <f>SUM(H48:H55)</f>
        <v>3</v>
      </c>
      <c r="I56" s="29">
        <f t="shared" ref="I56:AE56" si="2">SUM(I48:I55)</f>
        <v>9</v>
      </c>
      <c r="J56" s="29">
        <f t="shared" si="2"/>
        <v>44</v>
      </c>
      <c r="K56" s="29">
        <f t="shared" si="2"/>
        <v>7</v>
      </c>
      <c r="L56" s="29">
        <f t="shared" si="2"/>
        <v>45</v>
      </c>
      <c r="M56" s="29">
        <f t="shared" si="2"/>
        <v>45</v>
      </c>
      <c r="N56" s="29">
        <f t="shared" si="2"/>
        <v>3</v>
      </c>
      <c r="O56" s="29">
        <f t="shared" si="2"/>
        <v>8</v>
      </c>
      <c r="P56" s="29">
        <f t="shared" si="2"/>
        <v>52</v>
      </c>
      <c r="Q56" s="29">
        <f t="shared" si="2"/>
        <v>2</v>
      </c>
      <c r="R56" s="29">
        <f t="shared" si="2"/>
        <v>4</v>
      </c>
      <c r="S56" s="29">
        <f t="shared" si="2"/>
        <v>1</v>
      </c>
      <c r="T56" s="29">
        <f t="shared" si="2"/>
        <v>15</v>
      </c>
      <c r="U56" s="29">
        <f t="shared" si="2"/>
        <v>2</v>
      </c>
      <c r="V56" s="29">
        <f t="shared" si="2"/>
        <v>35</v>
      </c>
      <c r="W56" s="29">
        <f t="shared" si="2"/>
        <v>1</v>
      </c>
      <c r="X56" s="29">
        <f t="shared" si="2"/>
        <v>4</v>
      </c>
      <c r="Y56" s="29">
        <f t="shared" si="2"/>
        <v>9</v>
      </c>
      <c r="Z56" s="29">
        <f t="shared" si="2"/>
        <v>17</v>
      </c>
      <c r="AA56" s="29">
        <f t="shared" si="2"/>
        <v>21</v>
      </c>
      <c r="AB56" s="29">
        <f t="shared" si="2"/>
        <v>3</v>
      </c>
      <c r="AC56" s="29">
        <f t="shared" si="2"/>
        <v>6</v>
      </c>
      <c r="AD56" s="29">
        <f t="shared" si="2"/>
        <v>3</v>
      </c>
      <c r="AE56" s="29">
        <f t="shared" si="2"/>
        <v>11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B2:E3"/>
    <mergeCell ref="M2:O2"/>
    <mergeCell ref="P2:R2"/>
    <mergeCell ref="H2:L2"/>
    <mergeCell ref="B13:E14"/>
    <mergeCell ref="F13:G13"/>
    <mergeCell ref="M13:O13"/>
    <mergeCell ref="P13:R13"/>
    <mergeCell ref="H13:L13"/>
    <mergeCell ref="F2:G2"/>
    <mergeCell ref="F4:F11"/>
    <mergeCell ref="G4:G11"/>
    <mergeCell ref="B24:E25"/>
    <mergeCell ref="F24:G24"/>
    <mergeCell ref="M24:O24"/>
    <mergeCell ref="P24:R24"/>
    <mergeCell ref="H24:L24"/>
    <mergeCell ref="B46:E47"/>
    <mergeCell ref="F46:G46"/>
    <mergeCell ref="M46:O46"/>
    <mergeCell ref="P46:R46"/>
    <mergeCell ref="H46:L46"/>
    <mergeCell ref="B35:E36"/>
    <mergeCell ref="F35:G35"/>
    <mergeCell ref="M35:O35"/>
    <mergeCell ref="P35:R35"/>
    <mergeCell ref="H35:L35"/>
    <mergeCell ref="W24:AA24"/>
    <mergeCell ref="AB24:AE24"/>
    <mergeCell ref="F26:F33"/>
    <mergeCell ref="G26:G33"/>
    <mergeCell ref="S35:V35"/>
    <mergeCell ref="S24:V24"/>
    <mergeCell ref="W13:AA13"/>
    <mergeCell ref="AB13:AE13"/>
    <mergeCell ref="F15:F22"/>
    <mergeCell ref="G15:G22"/>
    <mergeCell ref="AC1:AD1"/>
    <mergeCell ref="S13:V13"/>
    <mergeCell ref="S2:V2"/>
    <mergeCell ref="W2:AA2"/>
    <mergeCell ref="AB2:AE2"/>
    <mergeCell ref="W46:AA46"/>
    <mergeCell ref="AB46:AE46"/>
    <mergeCell ref="F48:F55"/>
    <mergeCell ref="G48:G55"/>
    <mergeCell ref="W35:AA35"/>
    <mergeCell ref="AB35:AE35"/>
    <mergeCell ref="F37:F44"/>
    <mergeCell ref="G37:G44"/>
    <mergeCell ref="S46:V46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B36F-5DAC-4337-9665-B91A12B4C65E}">
  <sheetPr codeName="Sheet31">
    <pageSetUpPr fitToPage="1"/>
  </sheetPr>
  <dimension ref="A1:AE262"/>
  <sheetViews>
    <sheetView showZeros="0" workbookViewId="0">
      <pane xSplit="7" ySplit="3" topLeftCell="P49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132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76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1</v>
      </c>
      <c r="K4" s="10">
        <v>0</v>
      </c>
      <c r="L4" s="11">
        <v>1</v>
      </c>
      <c r="M4" s="17">
        <v>1</v>
      </c>
      <c r="N4" s="10">
        <v>0</v>
      </c>
      <c r="O4" s="11">
        <v>0</v>
      </c>
      <c r="P4" s="9">
        <v>1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1</v>
      </c>
      <c r="W4" s="17">
        <v>0</v>
      </c>
      <c r="X4" s="10">
        <v>1</v>
      </c>
      <c r="Y4" s="10">
        <v>0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1</v>
      </c>
      <c r="J5" s="1">
        <v>2</v>
      </c>
      <c r="K5" s="1">
        <v>1</v>
      </c>
      <c r="L5" s="5">
        <v>3</v>
      </c>
      <c r="M5" s="4">
        <v>3</v>
      </c>
      <c r="N5" s="1">
        <v>0</v>
      </c>
      <c r="O5" s="5">
        <v>0</v>
      </c>
      <c r="P5" s="4">
        <v>3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3</v>
      </c>
      <c r="W5" s="4">
        <v>0</v>
      </c>
      <c r="X5" s="1">
        <v>1</v>
      </c>
      <c r="Y5" s="1">
        <v>1</v>
      </c>
      <c r="Z5" s="1">
        <v>1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2</v>
      </c>
      <c r="J6" s="1">
        <v>4</v>
      </c>
      <c r="K6" s="1">
        <v>2</v>
      </c>
      <c r="L6" s="5">
        <v>4</v>
      </c>
      <c r="M6" s="4">
        <v>4</v>
      </c>
      <c r="N6" s="1">
        <v>0</v>
      </c>
      <c r="O6" s="5">
        <v>1</v>
      </c>
      <c r="P6" s="4">
        <v>4</v>
      </c>
      <c r="Q6" s="1">
        <v>0</v>
      </c>
      <c r="R6" s="5">
        <v>1</v>
      </c>
      <c r="S6" s="4">
        <v>1</v>
      </c>
      <c r="T6" s="1">
        <v>3</v>
      </c>
      <c r="U6" s="1">
        <v>2</v>
      </c>
      <c r="V6" s="5">
        <v>3</v>
      </c>
      <c r="W6" s="4">
        <v>2</v>
      </c>
      <c r="X6" s="1">
        <v>0</v>
      </c>
      <c r="Y6" s="1">
        <v>1</v>
      </c>
      <c r="Z6" s="1">
        <v>1</v>
      </c>
      <c r="AA6" s="5">
        <v>1</v>
      </c>
      <c r="AB6" s="4">
        <v>0</v>
      </c>
      <c r="AC6" s="1">
        <v>0</v>
      </c>
      <c r="AD6" s="14">
        <v>0</v>
      </c>
      <c r="AE6" s="5">
        <v>1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1</v>
      </c>
      <c r="J7" s="1">
        <v>7</v>
      </c>
      <c r="K7" s="1">
        <v>2</v>
      </c>
      <c r="L7" s="5">
        <v>8</v>
      </c>
      <c r="M7" s="4">
        <v>7</v>
      </c>
      <c r="N7" s="1">
        <v>0</v>
      </c>
      <c r="O7" s="5">
        <v>1</v>
      </c>
      <c r="P7" s="4">
        <v>8</v>
      </c>
      <c r="Q7" s="1">
        <v>0</v>
      </c>
      <c r="R7" s="5">
        <v>0</v>
      </c>
      <c r="S7" s="4">
        <v>0</v>
      </c>
      <c r="T7" s="1">
        <v>3</v>
      </c>
      <c r="U7" s="1">
        <v>2</v>
      </c>
      <c r="V7" s="5">
        <v>8</v>
      </c>
      <c r="W7" s="4">
        <v>1</v>
      </c>
      <c r="X7" s="1">
        <v>3</v>
      </c>
      <c r="Y7" s="1">
        <v>1</v>
      </c>
      <c r="Z7" s="1">
        <v>3</v>
      </c>
      <c r="AA7" s="5">
        <v>0</v>
      </c>
      <c r="AB7" s="4">
        <v>1</v>
      </c>
      <c r="AC7" s="1">
        <v>0</v>
      </c>
      <c r="AD7" s="14">
        <v>0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0</v>
      </c>
      <c r="J8" s="1">
        <v>15</v>
      </c>
      <c r="K8" s="1">
        <v>6</v>
      </c>
      <c r="L8" s="5">
        <v>16</v>
      </c>
      <c r="M8" s="4">
        <v>16</v>
      </c>
      <c r="N8" s="1">
        <v>0</v>
      </c>
      <c r="O8" s="5">
        <v>0</v>
      </c>
      <c r="P8" s="4">
        <v>14</v>
      </c>
      <c r="Q8" s="1">
        <v>1</v>
      </c>
      <c r="R8" s="5">
        <v>0</v>
      </c>
      <c r="S8" s="4">
        <v>0</v>
      </c>
      <c r="T8" s="1">
        <v>8</v>
      </c>
      <c r="U8" s="1">
        <v>3</v>
      </c>
      <c r="V8" s="5">
        <v>13</v>
      </c>
      <c r="W8" s="4">
        <v>2</v>
      </c>
      <c r="X8" s="1">
        <v>0</v>
      </c>
      <c r="Y8" s="1">
        <v>3</v>
      </c>
      <c r="Z8" s="1">
        <v>7</v>
      </c>
      <c r="AA8" s="5">
        <v>4</v>
      </c>
      <c r="AB8" s="4">
        <v>1</v>
      </c>
      <c r="AC8" s="1">
        <v>1</v>
      </c>
      <c r="AD8" s="14">
        <v>0</v>
      </c>
      <c r="AE8" s="5">
        <v>2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3</v>
      </c>
      <c r="J9" s="1">
        <v>3</v>
      </c>
      <c r="K9" s="1">
        <v>0</v>
      </c>
      <c r="L9" s="5">
        <v>5</v>
      </c>
      <c r="M9" s="4">
        <v>4</v>
      </c>
      <c r="N9" s="1">
        <v>0</v>
      </c>
      <c r="O9" s="5">
        <v>1</v>
      </c>
      <c r="P9" s="4">
        <v>5</v>
      </c>
      <c r="Q9" s="1">
        <v>0</v>
      </c>
      <c r="R9" s="5">
        <v>0</v>
      </c>
      <c r="S9" s="4">
        <v>0</v>
      </c>
      <c r="T9" s="1">
        <v>0</v>
      </c>
      <c r="U9" s="1">
        <v>0</v>
      </c>
      <c r="V9" s="5">
        <v>5</v>
      </c>
      <c r="W9" s="4">
        <v>0</v>
      </c>
      <c r="X9" s="1">
        <v>1</v>
      </c>
      <c r="Y9" s="1">
        <v>0</v>
      </c>
      <c r="Z9" s="1">
        <v>3</v>
      </c>
      <c r="AA9" s="5">
        <v>1</v>
      </c>
      <c r="AB9" s="4">
        <v>0</v>
      </c>
      <c r="AC9" s="1">
        <v>0</v>
      </c>
      <c r="AD9" s="14">
        <v>0</v>
      </c>
      <c r="AE9" s="5">
        <v>1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1</v>
      </c>
      <c r="K10" s="1">
        <v>1</v>
      </c>
      <c r="L10" s="5">
        <v>1</v>
      </c>
      <c r="M10" s="4">
        <v>1</v>
      </c>
      <c r="N10" s="1">
        <v>0</v>
      </c>
      <c r="O10" s="5">
        <v>0</v>
      </c>
      <c r="P10" s="4">
        <v>1</v>
      </c>
      <c r="Q10" s="1">
        <v>0</v>
      </c>
      <c r="R10" s="5">
        <v>0</v>
      </c>
      <c r="S10" s="4">
        <v>0</v>
      </c>
      <c r="T10" s="1">
        <v>0</v>
      </c>
      <c r="U10" s="1">
        <v>0</v>
      </c>
      <c r="V10" s="5">
        <v>1</v>
      </c>
      <c r="W10" s="4">
        <v>0</v>
      </c>
      <c r="X10" s="1">
        <v>0</v>
      </c>
      <c r="Y10" s="1">
        <v>0</v>
      </c>
      <c r="Z10" s="1">
        <v>1</v>
      </c>
      <c r="AA10" s="5">
        <v>0</v>
      </c>
      <c r="AB10" s="4">
        <v>0</v>
      </c>
      <c r="AC10" s="1">
        <v>0</v>
      </c>
      <c r="AD10" s="14">
        <v>0</v>
      </c>
      <c r="AE10" s="5">
        <v>0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1</v>
      </c>
      <c r="K11" s="7">
        <v>0</v>
      </c>
      <c r="L11" s="8">
        <v>1</v>
      </c>
      <c r="M11" s="6">
        <v>1</v>
      </c>
      <c r="N11" s="7">
        <v>0</v>
      </c>
      <c r="O11" s="8">
        <v>0</v>
      </c>
      <c r="P11" s="6">
        <v>1</v>
      </c>
      <c r="Q11" s="7">
        <v>0</v>
      </c>
      <c r="R11" s="8">
        <v>0</v>
      </c>
      <c r="S11" s="6">
        <v>0</v>
      </c>
      <c r="T11" s="7">
        <v>1</v>
      </c>
      <c r="U11" s="7">
        <v>0</v>
      </c>
      <c r="V11" s="8">
        <v>1</v>
      </c>
      <c r="W11" s="6">
        <v>0</v>
      </c>
      <c r="X11" s="7">
        <v>0</v>
      </c>
      <c r="Y11" s="7">
        <v>0</v>
      </c>
      <c r="Z11" s="7">
        <v>1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76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1</v>
      </c>
      <c r="K18" s="1">
        <v>0</v>
      </c>
      <c r="L18" s="5">
        <v>1</v>
      </c>
      <c r="M18" s="4">
        <v>1</v>
      </c>
      <c r="N18" s="1">
        <v>0</v>
      </c>
      <c r="O18" s="5">
        <v>0</v>
      </c>
      <c r="P18" s="4">
        <v>1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1</v>
      </c>
      <c r="W18" s="4">
        <v>0</v>
      </c>
      <c r="X18" s="1">
        <v>0</v>
      </c>
      <c r="Y18" s="1">
        <v>0</v>
      </c>
      <c r="Z18" s="1">
        <v>0</v>
      </c>
      <c r="AA18" s="5">
        <v>1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2</v>
      </c>
      <c r="K19" s="1">
        <v>1</v>
      </c>
      <c r="L19" s="5">
        <v>1</v>
      </c>
      <c r="M19" s="4">
        <v>0</v>
      </c>
      <c r="N19" s="1">
        <v>1</v>
      </c>
      <c r="O19" s="5">
        <v>1</v>
      </c>
      <c r="P19" s="4">
        <v>1</v>
      </c>
      <c r="Q19" s="10">
        <v>1</v>
      </c>
      <c r="R19" s="11">
        <v>0</v>
      </c>
      <c r="S19" s="4">
        <v>0</v>
      </c>
      <c r="T19" s="1">
        <v>1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2</v>
      </c>
      <c r="AB19" s="4">
        <v>0</v>
      </c>
      <c r="AC19" s="1">
        <v>0</v>
      </c>
      <c r="AD19" s="14">
        <v>0</v>
      </c>
      <c r="AE19" s="5">
        <v>-1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1</v>
      </c>
      <c r="I20" s="1">
        <v>0</v>
      </c>
      <c r="J20" s="1">
        <v>2</v>
      </c>
      <c r="K20" s="1">
        <v>0</v>
      </c>
      <c r="L20" s="5">
        <v>1</v>
      </c>
      <c r="M20" s="4">
        <v>2</v>
      </c>
      <c r="N20" s="1">
        <v>0</v>
      </c>
      <c r="O20" s="5">
        <v>1</v>
      </c>
      <c r="P20" s="4">
        <v>2</v>
      </c>
      <c r="Q20" s="10"/>
      <c r="R20" s="11">
        <v>1</v>
      </c>
      <c r="S20" s="4">
        <v>0</v>
      </c>
      <c r="T20" s="1">
        <v>1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1</v>
      </c>
      <c r="AA20" s="5">
        <v>2</v>
      </c>
      <c r="AB20" s="4">
        <v>1</v>
      </c>
      <c r="AC20" s="1">
        <v>0</v>
      </c>
      <c r="AD20" s="14">
        <v>1</v>
      </c>
      <c r="AE20" s="5">
        <v>-3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1</v>
      </c>
      <c r="K21" s="1">
        <v>0</v>
      </c>
      <c r="L21" s="5">
        <v>1</v>
      </c>
      <c r="M21" s="4">
        <v>1</v>
      </c>
      <c r="N21" s="1">
        <v>0</v>
      </c>
      <c r="O21" s="5">
        <v>0</v>
      </c>
      <c r="P21" s="4">
        <v>1</v>
      </c>
      <c r="Q21" s="10"/>
      <c r="R21" s="11">
        <v>1</v>
      </c>
      <c r="S21" s="4">
        <v>0</v>
      </c>
      <c r="T21" s="1">
        <v>0</v>
      </c>
      <c r="U21" s="1">
        <v>0</v>
      </c>
      <c r="V21" s="5">
        <v>1</v>
      </c>
      <c r="W21" s="4">
        <v>0</v>
      </c>
      <c r="X21" s="1">
        <v>0</v>
      </c>
      <c r="Y21" s="1">
        <v>0</v>
      </c>
      <c r="Z21" s="1">
        <v>0</v>
      </c>
      <c r="AA21" s="5">
        <v>1</v>
      </c>
      <c r="AB21" s="4">
        <v>0</v>
      </c>
      <c r="AC21" s="1">
        <v>1</v>
      </c>
      <c r="AD21" s="14">
        <v>0</v>
      </c>
      <c r="AE21" s="5">
        <v>-3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76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0</v>
      </c>
      <c r="P28" s="4">
        <v>0</v>
      </c>
      <c r="Q28" s="1">
        <v>0</v>
      </c>
      <c r="R28" s="5">
        <v>0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0</v>
      </c>
      <c r="K29" s="1">
        <v>0</v>
      </c>
      <c r="L29" s="5">
        <v>0</v>
      </c>
      <c r="M29" s="4">
        <v>0</v>
      </c>
      <c r="N29" s="1">
        <v>0</v>
      </c>
      <c r="O29" s="5">
        <v>0</v>
      </c>
      <c r="P29" s="4">
        <v>0</v>
      </c>
      <c r="Q29" s="1">
        <v>0</v>
      </c>
      <c r="R29" s="5">
        <v>0</v>
      </c>
      <c r="S29" s="4">
        <v>0</v>
      </c>
      <c r="T29" s="1">
        <v>0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0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0</v>
      </c>
      <c r="K30" s="1">
        <v>0</v>
      </c>
      <c r="L30" s="5">
        <v>0</v>
      </c>
      <c r="M30" s="4">
        <v>0</v>
      </c>
      <c r="N30" s="1">
        <v>0</v>
      </c>
      <c r="O30" s="5">
        <v>0</v>
      </c>
      <c r="P30" s="4">
        <v>0</v>
      </c>
      <c r="Q30" s="1">
        <v>0</v>
      </c>
      <c r="R30" s="5">
        <v>0</v>
      </c>
      <c r="S30" s="4">
        <v>0</v>
      </c>
      <c r="T30" s="1">
        <v>0</v>
      </c>
      <c r="U30" s="1">
        <v>0</v>
      </c>
      <c r="V30" s="5">
        <v>0</v>
      </c>
      <c r="W30" s="4">
        <v>0</v>
      </c>
      <c r="X30" s="1">
        <v>0</v>
      </c>
      <c r="Y30" s="1">
        <v>0</v>
      </c>
      <c r="Z30" s="1">
        <v>0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0</v>
      </c>
      <c r="K31" s="1">
        <v>0</v>
      </c>
      <c r="L31" s="5">
        <v>0</v>
      </c>
      <c r="M31" s="4">
        <v>0</v>
      </c>
      <c r="N31" s="1">
        <v>0</v>
      </c>
      <c r="O31" s="5">
        <v>0</v>
      </c>
      <c r="P31" s="4">
        <v>0</v>
      </c>
      <c r="Q31" s="1">
        <v>0</v>
      </c>
      <c r="R31" s="5">
        <v>0</v>
      </c>
      <c r="S31" s="4">
        <v>0</v>
      </c>
      <c r="T31" s="1">
        <v>0</v>
      </c>
      <c r="U31" s="1">
        <v>0</v>
      </c>
      <c r="V31" s="5">
        <v>0</v>
      </c>
      <c r="W31" s="4">
        <v>0</v>
      </c>
      <c r="X31" s="1">
        <v>0</v>
      </c>
      <c r="Y31" s="1">
        <v>0</v>
      </c>
      <c r="Z31" s="1">
        <v>0</v>
      </c>
      <c r="AA31" s="5">
        <v>0</v>
      </c>
      <c r="AB31" s="4">
        <v>0</v>
      </c>
      <c r="AC31" s="1">
        <v>0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76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0</v>
      </c>
      <c r="J37" s="10">
        <v>0</v>
      </c>
      <c r="K37" s="10">
        <v>1</v>
      </c>
      <c r="L37" s="11">
        <v>0</v>
      </c>
      <c r="M37" s="17">
        <v>0</v>
      </c>
      <c r="N37" s="10">
        <v>0</v>
      </c>
      <c r="O37" s="11">
        <v>1</v>
      </c>
      <c r="P37" s="9">
        <v>0</v>
      </c>
      <c r="Q37" s="10">
        <v>0</v>
      </c>
      <c r="R37" s="11">
        <v>1</v>
      </c>
      <c r="S37" s="9">
        <v>0</v>
      </c>
      <c r="T37" s="10">
        <v>0</v>
      </c>
      <c r="U37" s="10">
        <v>1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1</v>
      </c>
      <c r="AB37" s="17">
        <v>0</v>
      </c>
      <c r="AC37" s="10">
        <v>0</v>
      </c>
      <c r="AD37" s="14">
        <v>0</v>
      </c>
      <c r="AE37" s="11">
        <v>1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0</v>
      </c>
      <c r="I38" s="1">
        <v>0</v>
      </c>
      <c r="J38" s="1">
        <v>1</v>
      </c>
      <c r="K38" s="1">
        <v>0</v>
      </c>
      <c r="L38" s="5">
        <v>0</v>
      </c>
      <c r="M38" s="4">
        <v>1</v>
      </c>
      <c r="N38" s="1">
        <v>0</v>
      </c>
      <c r="O38" s="5">
        <v>0</v>
      </c>
      <c r="P38" s="4">
        <v>1</v>
      </c>
      <c r="Q38" s="1">
        <v>0</v>
      </c>
      <c r="R38" s="5">
        <v>0</v>
      </c>
      <c r="S38" s="4">
        <v>0</v>
      </c>
      <c r="T38" s="1">
        <v>1</v>
      </c>
      <c r="U38" s="1">
        <v>0</v>
      </c>
      <c r="V38" s="5">
        <v>0</v>
      </c>
      <c r="W38" s="4">
        <v>0</v>
      </c>
      <c r="X38" s="1">
        <v>0</v>
      </c>
      <c r="Y38" s="1">
        <v>1</v>
      </c>
      <c r="Z38" s="1">
        <v>0</v>
      </c>
      <c r="AA38" s="5">
        <v>0</v>
      </c>
      <c r="AB38" s="4">
        <v>0</v>
      </c>
      <c r="AC38" s="1">
        <v>0</v>
      </c>
      <c r="AD38" s="14">
        <v>0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0</v>
      </c>
      <c r="I39" s="1">
        <v>2</v>
      </c>
      <c r="J39" s="1">
        <v>4</v>
      </c>
      <c r="K39" s="1">
        <v>0</v>
      </c>
      <c r="L39" s="5">
        <v>2</v>
      </c>
      <c r="M39" s="4">
        <v>2</v>
      </c>
      <c r="N39" s="1">
        <v>2</v>
      </c>
      <c r="O39" s="5">
        <v>1</v>
      </c>
      <c r="P39" s="4">
        <v>2</v>
      </c>
      <c r="Q39" s="1">
        <v>2</v>
      </c>
      <c r="R39" s="5">
        <v>1</v>
      </c>
      <c r="S39" s="4">
        <v>1</v>
      </c>
      <c r="T39" s="1">
        <v>1</v>
      </c>
      <c r="U39" s="1">
        <v>0</v>
      </c>
      <c r="V39" s="5">
        <v>0</v>
      </c>
      <c r="W39" s="4">
        <v>0</v>
      </c>
      <c r="X39" s="1">
        <v>0</v>
      </c>
      <c r="Y39" s="1">
        <v>1</v>
      </c>
      <c r="Z39" s="1">
        <v>0</v>
      </c>
      <c r="AA39" s="5">
        <v>2</v>
      </c>
      <c r="AB39" s="4">
        <v>0</v>
      </c>
      <c r="AC39" s="1">
        <v>0</v>
      </c>
      <c r="AD39" s="14">
        <v>3</v>
      </c>
      <c r="AE39" s="5">
        <v>2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2</v>
      </c>
      <c r="I40" s="1">
        <v>0</v>
      </c>
      <c r="J40" s="1">
        <v>3</v>
      </c>
      <c r="K40" s="1">
        <v>0</v>
      </c>
      <c r="L40" s="5">
        <v>1</v>
      </c>
      <c r="M40" s="4">
        <v>1</v>
      </c>
      <c r="N40" s="1">
        <v>0</v>
      </c>
      <c r="O40" s="5">
        <v>4</v>
      </c>
      <c r="P40" s="4">
        <v>1</v>
      </c>
      <c r="Q40" s="1">
        <v>0</v>
      </c>
      <c r="R40" s="5">
        <v>4</v>
      </c>
      <c r="S40" s="4">
        <v>0</v>
      </c>
      <c r="T40" s="1">
        <v>2</v>
      </c>
      <c r="U40" s="1">
        <v>0</v>
      </c>
      <c r="V40" s="5">
        <v>1</v>
      </c>
      <c r="W40" s="4">
        <v>0</v>
      </c>
      <c r="X40" s="1">
        <v>0</v>
      </c>
      <c r="Y40" s="1">
        <v>0</v>
      </c>
      <c r="Z40" s="1">
        <v>1</v>
      </c>
      <c r="AA40" s="5">
        <v>4</v>
      </c>
      <c r="AB40" s="4">
        <v>0</v>
      </c>
      <c r="AC40" s="1">
        <v>0</v>
      </c>
      <c r="AD40" s="14">
        <v>2</v>
      </c>
      <c r="AE40" s="5">
        <v>1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3</v>
      </c>
      <c r="J41" s="1">
        <v>4</v>
      </c>
      <c r="K41" s="1">
        <v>0</v>
      </c>
      <c r="L41" s="5">
        <v>4</v>
      </c>
      <c r="M41" s="4">
        <v>2</v>
      </c>
      <c r="N41" s="1">
        <v>0</v>
      </c>
      <c r="O41" s="5">
        <v>5</v>
      </c>
      <c r="P41" s="4">
        <v>4</v>
      </c>
      <c r="Q41" s="1">
        <v>0</v>
      </c>
      <c r="R41" s="5">
        <v>3</v>
      </c>
      <c r="S41" s="4">
        <v>1</v>
      </c>
      <c r="T41" s="1">
        <v>3</v>
      </c>
      <c r="U41" s="1">
        <v>0</v>
      </c>
      <c r="V41" s="5">
        <v>1</v>
      </c>
      <c r="W41" s="4">
        <v>0</v>
      </c>
      <c r="X41" s="1">
        <v>0</v>
      </c>
      <c r="Y41" s="1">
        <v>0</v>
      </c>
      <c r="Z41" s="1">
        <v>2</v>
      </c>
      <c r="AA41" s="5">
        <v>5</v>
      </c>
      <c r="AB41" s="4">
        <v>1</v>
      </c>
      <c r="AC41" s="1">
        <v>1</v>
      </c>
      <c r="AD41" s="14">
        <v>1</v>
      </c>
      <c r="AE41" s="5">
        <v>2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2</v>
      </c>
      <c r="K42" s="1">
        <v>0</v>
      </c>
      <c r="L42" s="5">
        <v>0</v>
      </c>
      <c r="M42" s="4">
        <v>0</v>
      </c>
      <c r="N42" s="1">
        <v>0</v>
      </c>
      <c r="O42" s="5">
        <v>2</v>
      </c>
      <c r="P42" s="4">
        <v>0</v>
      </c>
      <c r="Q42" s="1">
        <v>0</v>
      </c>
      <c r="R42" s="5">
        <v>2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>
        <v>0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76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0</v>
      </c>
      <c r="J48" s="10">
        <f t="shared" si="0"/>
        <v>1</v>
      </c>
      <c r="K48" s="10">
        <f t="shared" si="0"/>
        <v>1</v>
      </c>
      <c r="L48" s="11">
        <f t="shared" si="0"/>
        <v>1</v>
      </c>
      <c r="M48" s="18">
        <f t="shared" si="0"/>
        <v>1</v>
      </c>
      <c r="N48" s="10">
        <f t="shared" si="0"/>
        <v>0</v>
      </c>
      <c r="O48" s="11">
        <f t="shared" si="0"/>
        <v>1</v>
      </c>
      <c r="P48" s="9">
        <f t="shared" si="0"/>
        <v>1</v>
      </c>
      <c r="Q48" s="10">
        <f t="shared" si="0"/>
        <v>0</v>
      </c>
      <c r="R48" s="11">
        <f t="shared" si="0"/>
        <v>1</v>
      </c>
      <c r="S48" s="9">
        <f t="shared" si="0"/>
        <v>0</v>
      </c>
      <c r="T48" s="10">
        <f t="shared" si="0"/>
        <v>0</v>
      </c>
      <c r="U48" s="10">
        <f t="shared" si="0"/>
        <v>1</v>
      </c>
      <c r="V48" s="11">
        <f t="shared" si="0"/>
        <v>1</v>
      </c>
      <c r="W48" s="9">
        <f t="shared" si="0"/>
        <v>0</v>
      </c>
      <c r="X48" s="10">
        <f t="shared" si="0"/>
        <v>1</v>
      </c>
      <c r="Y48" s="10">
        <f t="shared" si="0"/>
        <v>0</v>
      </c>
      <c r="Z48" s="10">
        <f t="shared" si="0"/>
        <v>0</v>
      </c>
      <c r="AA48" s="11">
        <f t="shared" si="0"/>
        <v>1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1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0</v>
      </c>
      <c r="I49" s="1">
        <f t="shared" si="2"/>
        <v>1</v>
      </c>
      <c r="J49" s="1">
        <f t="shared" si="2"/>
        <v>3</v>
      </c>
      <c r="K49" s="1">
        <f t="shared" si="2"/>
        <v>1</v>
      </c>
      <c r="L49" s="5">
        <f t="shared" si="2"/>
        <v>3</v>
      </c>
      <c r="M49" s="4">
        <f t="shared" si="2"/>
        <v>4</v>
      </c>
      <c r="N49" s="1">
        <f t="shared" si="2"/>
        <v>0</v>
      </c>
      <c r="O49" s="5">
        <f t="shared" si="2"/>
        <v>0</v>
      </c>
      <c r="P49" s="4">
        <f t="shared" si="2"/>
        <v>4</v>
      </c>
      <c r="Q49" s="1">
        <f t="shared" si="2"/>
        <v>0</v>
      </c>
      <c r="R49" s="5">
        <f t="shared" si="2"/>
        <v>0</v>
      </c>
      <c r="S49" s="4">
        <f t="shared" si="2"/>
        <v>0</v>
      </c>
      <c r="T49" s="1">
        <f t="shared" si="2"/>
        <v>1</v>
      </c>
      <c r="U49" s="1">
        <f t="shared" si="2"/>
        <v>0</v>
      </c>
      <c r="V49" s="5">
        <f t="shared" si="2"/>
        <v>3</v>
      </c>
      <c r="W49" s="4">
        <f t="shared" si="2"/>
        <v>0</v>
      </c>
      <c r="X49" s="1">
        <f t="shared" si="2"/>
        <v>1</v>
      </c>
      <c r="Y49" s="1">
        <f t="shared" si="2"/>
        <v>2</v>
      </c>
      <c r="Z49" s="1">
        <f t="shared" si="2"/>
        <v>1</v>
      </c>
      <c r="AA49" s="5">
        <f t="shared" si="2"/>
        <v>0</v>
      </c>
      <c r="AB49" s="4">
        <f t="shared" si="2"/>
        <v>0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0</v>
      </c>
      <c r="I50" s="1">
        <f t="shared" si="3"/>
        <v>4</v>
      </c>
      <c r="J50" s="1">
        <f t="shared" si="3"/>
        <v>8</v>
      </c>
      <c r="K50" s="1">
        <f t="shared" si="3"/>
        <v>2</v>
      </c>
      <c r="L50" s="5">
        <f t="shared" si="3"/>
        <v>6</v>
      </c>
      <c r="M50" s="4">
        <f t="shared" si="3"/>
        <v>6</v>
      </c>
      <c r="N50" s="1">
        <f t="shared" si="3"/>
        <v>2</v>
      </c>
      <c r="O50" s="5">
        <f t="shared" si="3"/>
        <v>2</v>
      </c>
      <c r="P50" s="4">
        <f t="shared" si="3"/>
        <v>6</v>
      </c>
      <c r="Q50" s="1">
        <f t="shared" si="3"/>
        <v>2</v>
      </c>
      <c r="R50" s="5">
        <f t="shared" si="3"/>
        <v>2</v>
      </c>
      <c r="S50" s="4">
        <f t="shared" si="3"/>
        <v>2</v>
      </c>
      <c r="T50" s="1">
        <f t="shared" si="3"/>
        <v>4</v>
      </c>
      <c r="U50" s="1">
        <f t="shared" si="3"/>
        <v>2</v>
      </c>
      <c r="V50" s="5">
        <f t="shared" si="3"/>
        <v>3</v>
      </c>
      <c r="W50" s="4">
        <f t="shared" si="3"/>
        <v>2</v>
      </c>
      <c r="X50" s="1">
        <f t="shared" si="3"/>
        <v>0</v>
      </c>
      <c r="Y50" s="1">
        <f t="shared" si="3"/>
        <v>2</v>
      </c>
      <c r="Z50" s="1">
        <f t="shared" si="3"/>
        <v>1</v>
      </c>
      <c r="AA50" s="5">
        <f t="shared" si="3"/>
        <v>3</v>
      </c>
      <c r="AB50" s="4">
        <f t="shared" si="3"/>
        <v>0</v>
      </c>
      <c r="AC50" s="1">
        <f t="shared" si="3"/>
        <v>0</v>
      </c>
      <c r="AD50" s="2"/>
      <c r="AE50" s="5">
        <f t="shared" si="1"/>
        <v>3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2</v>
      </c>
      <c r="I51" s="1">
        <f t="shared" si="4"/>
        <v>1</v>
      </c>
      <c r="J51" s="1">
        <f t="shared" si="4"/>
        <v>11</v>
      </c>
      <c r="K51" s="1">
        <f t="shared" si="4"/>
        <v>2</v>
      </c>
      <c r="L51" s="5">
        <f t="shared" si="4"/>
        <v>10</v>
      </c>
      <c r="M51" s="4">
        <f t="shared" si="4"/>
        <v>9</v>
      </c>
      <c r="N51" s="1">
        <f t="shared" si="4"/>
        <v>0</v>
      </c>
      <c r="O51" s="5">
        <f t="shared" si="4"/>
        <v>5</v>
      </c>
      <c r="P51" s="4">
        <f t="shared" si="4"/>
        <v>10</v>
      </c>
      <c r="Q51" s="1">
        <f t="shared" si="4"/>
        <v>0</v>
      </c>
      <c r="R51" s="5">
        <f t="shared" si="4"/>
        <v>4</v>
      </c>
      <c r="S51" s="4">
        <f t="shared" si="4"/>
        <v>0</v>
      </c>
      <c r="T51" s="1">
        <f t="shared" si="4"/>
        <v>5</v>
      </c>
      <c r="U51" s="1">
        <f t="shared" si="4"/>
        <v>2</v>
      </c>
      <c r="V51" s="5">
        <f t="shared" si="4"/>
        <v>10</v>
      </c>
      <c r="W51" s="4">
        <f t="shared" si="4"/>
        <v>1</v>
      </c>
      <c r="X51" s="1">
        <f t="shared" si="4"/>
        <v>3</v>
      </c>
      <c r="Y51" s="1">
        <f t="shared" si="4"/>
        <v>1</v>
      </c>
      <c r="Z51" s="1">
        <f t="shared" si="4"/>
        <v>4</v>
      </c>
      <c r="AA51" s="5">
        <f t="shared" si="4"/>
        <v>5</v>
      </c>
      <c r="AB51" s="4">
        <f t="shared" si="4"/>
        <v>1</v>
      </c>
      <c r="AC51" s="1">
        <f t="shared" si="4"/>
        <v>0</v>
      </c>
      <c r="AD51" s="2"/>
      <c r="AE51" s="5">
        <f t="shared" si="1"/>
        <v>1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3</v>
      </c>
      <c r="J52" s="1">
        <f t="shared" si="5"/>
        <v>21</v>
      </c>
      <c r="K52" s="1">
        <f t="shared" si="5"/>
        <v>7</v>
      </c>
      <c r="L52" s="5">
        <f t="shared" si="5"/>
        <v>21</v>
      </c>
      <c r="M52" s="4">
        <f t="shared" si="5"/>
        <v>18</v>
      </c>
      <c r="N52" s="1">
        <f t="shared" si="5"/>
        <v>1</v>
      </c>
      <c r="O52" s="5">
        <f t="shared" si="5"/>
        <v>6</v>
      </c>
      <c r="P52" s="4">
        <f t="shared" si="5"/>
        <v>19</v>
      </c>
      <c r="Q52" s="1">
        <f t="shared" si="5"/>
        <v>2</v>
      </c>
      <c r="R52" s="5">
        <f t="shared" si="5"/>
        <v>3</v>
      </c>
      <c r="S52" s="4">
        <f t="shared" si="5"/>
        <v>1</v>
      </c>
      <c r="T52" s="1">
        <f t="shared" si="5"/>
        <v>12</v>
      </c>
      <c r="U52" s="1">
        <f t="shared" si="5"/>
        <v>3</v>
      </c>
      <c r="V52" s="5">
        <f t="shared" si="5"/>
        <v>14</v>
      </c>
      <c r="W52" s="4">
        <f t="shared" si="5"/>
        <v>2</v>
      </c>
      <c r="X52" s="1">
        <f t="shared" si="5"/>
        <v>0</v>
      </c>
      <c r="Y52" s="1">
        <f t="shared" si="5"/>
        <v>3</v>
      </c>
      <c r="Z52" s="1">
        <f t="shared" si="5"/>
        <v>9</v>
      </c>
      <c r="AA52" s="5">
        <f t="shared" si="5"/>
        <v>11</v>
      </c>
      <c r="AB52" s="4">
        <f t="shared" si="5"/>
        <v>2</v>
      </c>
      <c r="AC52" s="1">
        <f t="shared" si="5"/>
        <v>2</v>
      </c>
      <c r="AD52" s="2"/>
      <c r="AE52" s="5">
        <f t="shared" si="1"/>
        <v>3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1</v>
      </c>
      <c r="I53" s="1">
        <f t="shared" si="6"/>
        <v>3</v>
      </c>
      <c r="J53" s="1">
        <f t="shared" si="6"/>
        <v>7</v>
      </c>
      <c r="K53" s="1">
        <f t="shared" si="6"/>
        <v>0</v>
      </c>
      <c r="L53" s="5">
        <f t="shared" si="6"/>
        <v>6</v>
      </c>
      <c r="M53" s="4">
        <f t="shared" si="6"/>
        <v>6</v>
      </c>
      <c r="N53" s="1">
        <f t="shared" si="6"/>
        <v>0</v>
      </c>
      <c r="O53" s="5">
        <f t="shared" si="6"/>
        <v>4</v>
      </c>
      <c r="P53" s="4">
        <f t="shared" si="6"/>
        <v>7</v>
      </c>
      <c r="Q53" s="1">
        <f t="shared" si="6"/>
        <v>0</v>
      </c>
      <c r="R53" s="5">
        <f t="shared" si="6"/>
        <v>3</v>
      </c>
      <c r="S53" s="4">
        <f t="shared" si="6"/>
        <v>0</v>
      </c>
      <c r="T53" s="1">
        <f t="shared" si="6"/>
        <v>1</v>
      </c>
      <c r="U53" s="1">
        <f t="shared" si="6"/>
        <v>0</v>
      </c>
      <c r="V53" s="5">
        <f t="shared" si="6"/>
        <v>5</v>
      </c>
      <c r="W53" s="4">
        <f t="shared" si="6"/>
        <v>0</v>
      </c>
      <c r="X53" s="1">
        <f t="shared" si="6"/>
        <v>1</v>
      </c>
      <c r="Y53" s="1">
        <f t="shared" si="6"/>
        <v>0</v>
      </c>
      <c r="Z53" s="1">
        <f t="shared" si="6"/>
        <v>4</v>
      </c>
      <c r="AA53" s="5">
        <f t="shared" si="6"/>
        <v>3</v>
      </c>
      <c r="AB53" s="4">
        <f t="shared" si="6"/>
        <v>1</v>
      </c>
      <c r="AC53" s="1">
        <f t="shared" si="6"/>
        <v>0</v>
      </c>
      <c r="AD53" s="2"/>
      <c r="AE53" s="5">
        <f t="shared" si="1"/>
        <v>-2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0</v>
      </c>
      <c r="J54" s="1">
        <f t="shared" si="7"/>
        <v>2</v>
      </c>
      <c r="K54" s="1">
        <f t="shared" si="7"/>
        <v>1</v>
      </c>
      <c r="L54" s="5">
        <f t="shared" si="7"/>
        <v>2</v>
      </c>
      <c r="M54" s="4">
        <f t="shared" si="7"/>
        <v>2</v>
      </c>
      <c r="N54" s="1">
        <f t="shared" si="7"/>
        <v>0</v>
      </c>
      <c r="O54" s="5">
        <f t="shared" si="7"/>
        <v>0</v>
      </c>
      <c r="P54" s="4">
        <f t="shared" si="7"/>
        <v>2</v>
      </c>
      <c r="Q54" s="1">
        <f t="shared" si="7"/>
        <v>0</v>
      </c>
      <c r="R54" s="5">
        <f t="shared" si="7"/>
        <v>1</v>
      </c>
      <c r="S54" s="4">
        <f t="shared" si="7"/>
        <v>0</v>
      </c>
      <c r="T54" s="1">
        <f t="shared" si="7"/>
        <v>0</v>
      </c>
      <c r="U54" s="1">
        <f t="shared" si="7"/>
        <v>0</v>
      </c>
      <c r="V54" s="5">
        <f t="shared" si="7"/>
        <v>2</v>
      </c>
      <c r="W54" s="4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1</v>
      </c>
      <c r="AA54" s="5">
        <f t="shared" si="7"/>
        <v>1</v>
      </c>
      <c r="AB54" s="4">
        <f t="shared" si="7"/>
        <v>0</v>
      </c>
      <c r="AC54" s="1">
        <f t="shared" si="7"/>
        <v>1</v>
      </c>
      <c r="AD54" s="2"/>
      <c r="AE54" s="5">
        <f t="shared" si="1"/>
        <v>-3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1</v>
      </c>
      <c r="K55" s="7">
        <f t="shared" si="8"/>
        <v>0</v>
      </c>
      <c r="L55" s="8">
        <f t="shared" si="8"/>
        <v>1</v>
      </c>
      <c r="M55" s="6">
        <f t="shared" si="8"/>
        <v>1</v>
      </c>
      <c r="N55" s="7">
        <f t="shared" si="8"/>
        <v>0</v>
      </c>
      <c r="O55" s="8">
        <f t="shared" si="8"/>
        <v>0</v>
      </c>
      <c r="P55" s="6">
        <f t="shared" si="8"/>
        <v>1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1</v>
      </c>
      <c r="U55" s="7">
        <f t="shared" si="8"/>
        <v>0</v>
      </c>
      <c r="V55" s="8">
        <f t="shared" si="8"/>
        <v>1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1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3</v>
      </c>
      <c r="I56" s="29">
        <f t="shared" ref="I56:AE56" si="9">SUM(I48:I55)</f>
        <v>12</v>
      </c>
      <c r="J56" s="29">
        <f t="shared" si="9"/>
        <v>54</v>
      </c>
      <c r="K56" s="29">
        <f t="shared" si="9"/>
        <v>14</v>
      </c>
      <c r="L56" s="29">
        <f t="shared" si="9"/>
        <v>50</v>
      </c>
      <c r="M56" s="29">
        <f t="shared" si="9"/>
        <v>47</v>
      </c>
      <c r="N56" s="29">
        <f t="shared" si="9"/>
        <v>3</v>
      </c>
      <c r="O56" s="29">
        <f t="shared" si="9"/>
        <v>18</v>
      </c>
      <c r="P56" s="29">
        <f t="shared" si="9"/>
        <v>50</v>
      </c>
      <c r="Q56" s="29">
        <f t="shared" si="9"/>
        <v>4</v>
      </c>
      <c r="R56" s="29">
        <f t="shared" si="9"/>
        <v>14</v>
      </c>
      <c r="S56" s="29">
        <f t="shared" si="9"/>
        <v>3</v>
      </c>
      <c r="T56" s="29">
        <f t="shared" si="9"/>
        <v>24</v>
      </c>
      <c r="U56" s="29">
        <f t="shared" si="9"/>
        <v>8</v>
      </c>
      <c r="V56" s="29">
        <f t="shared" si="9"/>
        <v>39</v>
      </c>
      <c r="W56" s="29">
        <f t="shared" si="9"/>
        <v>5</v>
      </c>
      <c r="X56" s="29">
        <f t="shared" si="9"/>
        <v>6</v>
      </c>
      <c r="Y56" s="29">
        <f t="shared" si="9"/>
        <v>8</v>
      </c>
      <c r="Z56" s="29">
        <f t="shared" si="9"/>
        <v>21</v>
      </c>
      <c r="AA56" s="29">
        <f t="shared" si="9"/>
        <v>24</v>
      </c>
      <c r="AB56" s="29">
        <f t="shared" si="9"/>
        <v>4</v>
      </c>
      <c r="AC56" s="29">
        <f t="shared" si="9"/>
        <v>3</v>
      </c>
      <c r="AD56" s="29">
        <f t="shared" si="9"/>
        <v>0</v>
      </c>
      <c r="AE56" s="29">
        <f t="shared" si="9"/>
        <v>3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2B5C-8606-4002-A7CD-50C536C91CBE}">
  <sheetPr codeName="Sheet33">
    <pageSetUpPr fitToPage="1"/>
  </sheetPr>
  <dimension ref="A1:AE262"/>
  <sheetViews>
    <sheetView showZeros="0" workbookViewId="0">
      <pane xSplit="7" ySplit="3" topLeftCell="P43" activePane="bottomRight" state="frozen"/>
      <selection pane="topRight" activeCell="G1" sqref="G1"/>
      <selection pane="bottomLeft" activeCell="A4" sqref="A4"/>
      <selection pane="bottomRight" activeCell="Q42" sqref="Q42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133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76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0</v>
      </c>
      <c r="K4" s="10">
        <v>0</v>
      </c>
      <c r="L4" s="11">
        <v>0</v>
      </c>
      <c r="M4" s="17">
        <v>0</v>
      </c>
      <c r="N4" s="10">
        <v>0</v>
      </c>
      <c r="O4" s="11">
        <v>0</v>
      </c>
      <c r="P4" s="9">
        <v>0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0</v>
      </c>
      <c r="W4" s="17">
        <v>0</v>
      </c>
      <c r="X4" s="10">
        <v>0</v>
      </c>
      <c r="Y4" s="10">
        <v>0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0</v>
      </c>
      <c r="J5" s="1">
        <v>1</v>
      </c>
      <c r="K5" s="1">
        <v>0</v>
      </c>
      <c r="L5" s="5">
        <v>1</v>
      </c>
      <c r="M5" s="4">
        <v>1</v>
      </c>
      <c r="N5" s="1">
        <v>0</v>
      </c>
      <c r="O5" s="5">
        <v>0</v>
      </c>
      <c r="P5" s="4">
        <v>1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1</v>
      </c>
      <c r="W5" s="4">
        <v>0</v>
      </c>
      <c r="X5" s="1">
        <v>0</v>
      </c>
      <c r="Y5" s="1">
        <v>1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2</v>
      </c>
      <c r="J6" s="1">
        <v>3</v>
      </c>
      <c r="K6" s="1">
        <v>1</v>
      </c>
      <c r="L6" s="5">
        <v>4</v>
      </c>
      <c r="M6" s="4">
        <v>4</v>
      </c>
      <c r="N6" s="1">
        <v>0</v>
      </c>
      <c r="O6" s="5">
        <v>0</v>
      </c>
      <c r="P6" s="4">
        <v>4</v>
      </c>
      <c r="Q6" s="1">
        <v>0</v>
      </c>
      <c r="R6" s="5">
        <v>0</v>
      </c>
      <c r="S6" s="4">
        <v>0</v>
      </c>
      <c r="T6" s="1">
        <v>0</v>
      </c>
      <c r="U6" s="1">
        <v>1</v>
      </c>
      <c r="V6" s="5">
        <v>3</v>
      </c>
      <c r="W6" s="4">
        <v>1</v>
      </c>
      <c r="X6" s="1">
        <v>0</v>
      </c>
      <c r="Y6" s="1">
        <v>2</v>
      </c>
      <c r="Z6" s="1">
        <v>1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0</v>
      </c>
      <c r="J7" s="1">
        <v>3</v>
      </c>
      <c r="K7" s="1">
        <v>0</v>
      </c>
      <c r="L7" s="5">
        <v>3</v>
      </c>
      <c r="M7" s="4">
        <v>2</v>
      </c>
      <c r="N7" s="1">
        <v>1</v>
      </c>
      <c r="O7" s="5">
        <v>0</v>
      </c>
      <c r="P7" s="4">
        <v>3</v>
      </c>
      <c r="Q7" s="1">
        <v>0</v>
      </c>
      <c r="R7" s="5">
        <v>0</v>
      </c>
      <c r="S7" s="4">
        <v>0</v>
      </c>
      <c r="T7" s="1">
        <v>1</v>
      </c>
      <c r="U7" s="1">
        <v>0</v>
      </c>
      <c r="V7" s="5">
        <v>2</v>
      </c>
      <c r="W7" s="4">
        <v>0</v>
      </c>
      <c r="X7" s="1">
        <v>0</v>
      </c>
      <c r="Y7" s="1">
        <v>0</v>
      </c>
      <c r="Z7" s="1">
        <v>0</v>
      </c>
      <c r="AA7" s="5">
        <v>2</v>
      </c>
      <c r="AB7" s="4">
        <v>0</v>
      </c>
      <c r="AC7" s="1">
        <v>1</v>
      </c>
      <c r="AD7" s="14">
        <v>0</v>
      </c>
      <c r="AE7" s="5">
        <v>1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4</v>
      </c>
      <c r="J8" s="1">
        <v>10</v>
      </c>
      <c r="K8" s="1">
        <v>4</v>
      </c>
      <c r="L8" s="5">
        <v>13</v>
      </c>
      <c r="M8" s="4">
        <v>13</v>
      </c>
      <c r="N8" s="1">
        <v>0</v>
      </c>
      <c r="O8" s="5">
        <v>0</v>
      </c>
      <c r="P8" s="4">
        <v>13</v>
      </c>
      <c r="Q8" s="1">
        <v>0</v>
      </c>
      <c r="R8" s="5">
        <v>0</v>
      </c>
      <c r="S8" s="4">
        <v>0</v>
      </c>
      <c r="T8" s="1">
        <v>5</v>
      </c>
      <c r="U8" s="1">
        <v>0</v>
      </c>
      <c r="V8" s="5">
        <v>10</v>
      </c>
      <c r="W8" s="4">
        <v>1</v>
      </c>
      <c r="X8" s="1">
        <v>1</v>
      </c>
      <c r="Y8" s="1">
        <v>1</v>
      </c>
      <c r="Z8" s="1">
        <v>5</v>
      </c>
      <c r="AA8" s="5">
        <v>5</v>
      </c>
      <c r="AB8" s="4">
        <v>4</v>
      </c>
      <c r="AC8" s="1">
        <v>1</v>
      </c>
      <c r="AD8" s="14">
        <v>0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1</v>
      </c>
      <c r="J9" s="1">
        <v>8</v>
      </c>
      <c r="K9" s="1">
        <v>4</v>
      </c>
      <c r="L9" s="5">
        <v>8</v>
      </c>
      <c r="M9" s="4">
        <v>8</v>
      </c>
      <c r="N9" s="1">
        <v>0</v>
      </c>
      <c r="O9" s="5">
        <v>0</v>
      </c>
      <c r="P9" s="4">
        <v>8</v>
      </c>
      <c r="Q9" s="1">
        <v>0</v>
      </c>
      <c r="R9" s="5">
        <v>0</v>
      </c>
      <c r="S9" s="4">
        <v>0</v>
      </c>
      <c r="T9" s="1">
        <v>2</v>
      </c>
      <c r="U9" s="1">
        <v>1</v>
      </c>
      <c r="V9" s="5">
        <v>7</v>
      </c>
      <c r="W9" s="4">
        <v>1</v>
      </c>
      <c r="X9" s="1">
        <v>0</v>
      </c>
      <c r="Y9" s="1">
        <v>1</v>
      </c>
      <c r="Z9" s="1">
        <v>3</v>
      </c>
      <c r="AA9" s="5">
        <v>2</v>
      </c>
      <c r="AB9" s="4">
        <v>0</v>
      </c>
      <c r="AC9" s="1">
        <v>1</v>
      </c>
      <c r="AD9" s="14">
        <v>0</v>
      </c>
      <c r="AE9" s="5">
        <v>1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1</v>
      </c>
      <c r="J10" s="1">
        <v>7</v>
      </c>
      <c r="K10" s="1">
        <v>3</v>
      </c>
      <c r="L10" s="5">
        <v>7</v>
      </c>
      <c r="M10" s="4">
        <v>8</v>
      </c>
      <c r="N10" s="1">
        <v>0</v>
      </c>
      <c r="O10" s="5">
        <v>0</v>
      </c>
      <c r="P10" s="4">
        <v>8</v>
      </c>
      <c r="Q10" s="1">
        <v>0</v>
      </c>
      <c r="R10" s="5">
        <v>0</v>
      </c>
      <c r="S10" s="4">
        <v>1</v>
      </c>
      <c r="T10" s="1">
        <v>4</v>
      </c>
      <c r="U10" s="1">
        <v>1</v>
      </c>
      <c r="V10" s="5">
        <v>5</v>
      </c>
      <c r="W10" s="4">
        <v>0</v>
      </c>
      <c r="X10" s="1">
        <v>0</v>
      </c>
      <c r="Y10" s="1">
        <v>1</v>
      </c>
      <c r="Z10" s="1">
        <v>6</v>
      </c>
      <c r="AA10" s="5">
        <v>1</v>
      </c>
      <c r="AB10" s="4">
        <v>0</v>
      </c>
      <c r="AC10" s="1">
        <v>0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7">
        <v>0</v>
      </c>
      <c r="V11" s="8">
        <v>0</v>
      </c>
      <c r="W11" s="6">
        <v>0</v>
      </c>
      <c r="X11" s="7">
        <v>0</v>
      </c>
      <c r="Y11" s="7">
        <v>0</v>
      </c>
      <c r="Z11" s="7">
        <v>0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76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76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0</v>
      </c>
      <c r="P28" s="4">
        <v>0</v>
      </c>
      <c r="Q28" s="1">
        <v>0</v>
      </c>
      <c r="R28" s="5">
        <v>0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1</v>
      </c>
      <c r="K29" s="1">
        <v>0</v>
      </c>
      <c r="L29" s="5">
        <v>1</v>
      </c>
      <c r="M29" s="4">
        <v>1</v>
      </c>
      <c r="N29" s="1">
        <v>0</v>
      </c>
      <c r="O29" s="5">
        <v>0</v>
      </c>
      <c r="P29" s="4">
        <v>1</v>
      </c>
      <c r="Q29" s="1"/>
      <c r="R29" s="5">
        <v>0</v>
      </c>
      <c r="S29" s="4">
        <v>0</v>
      </c>
      <c r="T29" s="1">
        <v>1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0</v>
      </c>
      <c r="AA29" s="5">
        <v>1</v>
      </c>
      <c r="AB29" s="4">
        <v>0</v>
      </c>
      <c r="AC29" s="1">
        <v>1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0</v>
      </c>
      <c r="K30" s="1">
        <v>0</v>
      </c>
      <c r="L30" s="5">
        <v>0</v>
      </c>
      <c r="M30" s="4">
        <v>0</v>
      </c>
      <c r="N30" s="1">
        <v>0</v>
      </c>
      <c r="O30" s="5">
        <v>0</v>
      </c>
      <c r="P30" s="4">
        <v>0</v>
      </c>
      <c r="Q30" s="1"/>
      <c r="R30" s="5">
        <v>0</v>
      </c>
      <c r="S30" s="4">
        <v>0</v>
      </c>
      <c r="T30" s="1">
        <v>0</v>
      </c>
      <c r="U30" s="1">
        <v>0</v>
      </c>
      <c r="V30" s="5">
        <v>0</v>
      </c>
      <c r="W30" s="4">
        <v>0</v>
      </c>
      <c r="X30" s="1">
        <v>0</v>
      </c>
      <c r="Y30" s="1">
        <v>0</v>
      </c>
      <c r="Z30" s="1">
        <v>0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3</v>
      </c>
      <c r="K31" s="1">
        <v>1</v>
      </c>
      <c r="L31" s="5">
        <v>3</v>
      </c>
      <c r="M31" s="4">
        <v>2</v>
      </c>
      <c r="N31" s="1">
        <v>0</v>
      </c>
      <c r="O31" s="5">
        <v>1</v>
      </c>
      <c r="P31" s="4">
        <v>3</v>
      </c>
      <c r="Q31" s="1"/>
      <c r="R31" s="5">
        <v>0</v>
      </c>
      <c r="S31" s="4">
        <v>0</v>
      </c>
      <c r="T31" s="1">
        <v>1</v>
      </c>
      <c r="U31" s="1">
        <v>0</v>
      </c>
      <c r="V31" s="5">
        <v>2</v>
      </c>
      <c r="W31" s="4">
        <v>0</v>
      </c>
      <c r="X31" s="1">
        <v>0</v>
      </c>
      <c r="Y31" s="1">
        <v>0</v>
      </c>
      <c r="Z31" s="1">
        <v>1</v>
      </c>
      <c r="AA31" s="5">
        <v>2</v>
      </c>
      <c r="AB31" s="4">
        <v>1</v>
      </c>
      <c r="AC31" s="1">
        <v>1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76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0</v>
      </c>
      <c r="J37" s="10">
        <v>1</v>
      </c>
      <c r="K37" s="10">
        <v>0</v>
      </c>
      <c r="L37" s="11">
        <v>0</v>
      </c>
      <c r="M37" s="17">
        <v>0</v>
      </c>
      <c r="N37" s="10">
        <v>0</v>
      </c>
      <c r="O37" s="11">
        <v>1</v>
      </c>
      <c r="P37" s="9">
        <v>0</v>
      </c>
      <c r="Q37" s="10">
        <v>0</v>
      </c>
      <c r="R37" s="11">
        <v>1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1</v>
      </c>
      <c r="AB37" s="17">
        <v>0</v>
      </c>
      <c r="AC37" s="10">
        <v>0</v>
      </c>
      <c r="AD37" s="14">
        <v>1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1</v>
      </c>
      <c r="I38" s="1">
        <v>0</v>
      </c>
      <c r="J38" s="1">
        <v>1</v>
      </c>
      <c r="K38" s="1">
        <v>0</v>
      </c>
      <c r="L38" s="5">
        <v>1</v>
      </c>
      <c r="M38" s="4">
        <v>2</v>
      </c>
      <c r="N38" s="1">
        <v>0</v>
      </c>
      <c r="O38" s="5">
        <v>0</v>
      </c>
      <c r="P38" s="4">
        <v>2</v>
      </c>
      <c r="Q38" s="1">
        <v>0</v>
      </c>
      <c r="R38" s="5">
        <v>0</v>
      </c>
      <c r="S38" s="4">
        <v>0</v>
      </c>
      <c r="T38" s="1">
        <v>1</v>
      </c>
      <c r="U38" s="1">
        <v>0</v>
      </c>
      <c r="V38" s="5">
        <v>1</v>
      </c>
      <c r="W38" s="4">
        <v>0</v>
      </c>
      <c r="X38" s="1">
        <v>0</v>
      </c>
      <c r="Y38" s="1">
        <v>0</v>
      </c>
      <c r="Z38" s="1">
        <v>0</v>
      </c>
      <c r="AA38" s="5">
        <v>2</v>
      </c>
      <c r="AB38" s="4">
        <v>0</v>
      </c>
      <c r="AC38" s="1">
        <v>0</v>
      </c>
      <c r="AD38" s="14">
        <v>1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0</v>
      </c>
      <c r="I39" s="1">
        <v>1</v>
      </c>
      <c r="J39" s="1">
        <v>1</v>
      </c>
      <c r="K39" s="1">
        <v>0</v>
      </c>
      <c r="L39" s="5">
        <v>2</v>
      </c>
      <c r="M39" s="4">
        <v>2</v>
      </c>
      <c r="N39" s="1">
        <v>0</v>
      </c>
      <c r="O39" s="5">
        <v>1</v>
      </c>
      <c r="P39" s="4">
        <v>2</v>
      </c>
      <c r="Q39" s="1">
        <v>0</v>
      </c>
      <c r="R39" s="5">
        <v>1</v>
      </c>
      <c r="S39" s="4">
        <v>0</v>
      </c>
      <c r="T39" s="1">
        <v>0</v>
      </c>
      <c r="U39" s="1">
        <v>0</v>
      </c>
      <c r="V39" s="5">
        <v>1</v>
      </c>
      <c r="W39" s="4">
        <v>0</v>
      </c>
      <c r="X39" s="1">
        <v>0</v>
      </c>
      <c r="Y39" s="1">
        <v>0</v>
      </c>
      <c r="Z39" s="1">
        <v>0</v>
      </c>
      <c r="AA39" s="5">
        <v>3</v>
      </c>
      <c r="AB39" s="4">
        <v>1</v>
      </c>
      <c r="AC39" s="1">
        <v>0</v>
      </c>
      <c r="AD39" s="14">
        <v>0</v>
      </c>
      <c r="AE39" s="5">
        <v>2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1</v>
      </c>
      <c r="I40" s="1">
        <v>0</v>
      </c>
      <c r="J40" s="1">
        <v>0</v>
      </c>
      <c r="K40" s="1">
        <v>0</v>
      </c>
      <c r="L40" s="5">
        <v>0</v>
      </c>
      <c r="M40" s="4">
        <v>0</v>
      </c>
      <c r="N40" s="1">
        <v>0</v>
      </c>
      <c r="O40" s="5">
        <v>0</v>
      </c>
      <c r="P40" s="4">
        <v>0</v>
      </c>
      <c r="Q40" s="1"/>
      <c r="R40" s="5">
        <v>0</v>
      </c>
      <c r="S40" s="4">
        <v>0</v>
      </c>
      <c r="T40" s="1">
        <v>0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0</v>
      </c>
      <c r="AA40" s="5">
        <v>0</v>
      </c>
      <c r="AB40" s="4">
        <v>0</v>
      </c>
      <c r="AC40" s="1">
        <v>0</v>
      </c>
      <c r="AD40" s="14">
        <v>0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1</v>
      </c>
      <c r="I41" s="1">
        <v>2</v>
      </c>
      <c r="J41" s="1">
        <v>0</v>
      </c>
      <c r="K41" s="1">
        <v>0</v>
      </c>
      <c r="L41" s="5">
        <v>2</v>
      </c>
      <c r="M41" s="4">
        <v>2</v>
      </c>
      <c r="N41" s="1">
        <v>0</v>
      </c>
      <c r="O41" s="5">
        <v>2</v>
      </c>
      <c r="P41" s="4">
        <v>2</v>
      </c>
      <c r="Q41" s="1">
        <v>0</v>
      </c>
      <c r="R41" s="5">
        <v>2</v>
      </c>
      <c r="S41" s="4">
        <v>1</v>
      </c>
      <c r="T41" s="1">
        <v>0</v>
      </c>
      <c r="U41" s="1">
        <v>0</v>
      </c>
      <c r="V41" s="5">
        <v>0</v>
      </c>
      <c r="W41" s="4">
        <v>0</v>
      </c>
      <c r="X41" s="1">
        <v>0</v>
      </c>
      <c r="Y41" s="1">
        <v>0</v>
      </c>
      <c r="Z41" s="1">
        <v>1</v>
      </c>
      <c r="AA41" s="5">
        <v>2</v>
      </c>
      <c r="AB41" s="4">
        <v>0</v>
      </c>
      <c r="AC41" s="1">
        <v>1</v>
      </c>
      <c r="AD41" s="14">
        <v>0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1</v>
      </c>
      <c r="K42" s="1">
        <v>0</v>
      </c>
      <c r="L42" s="5">
        <v>0</v>
      </c>
      <c r="M42" s="4">
        <v>1</v>
      </c>
      <c r="N42" s="1">
        <v>0</v>
      </c>
      <c r="O42" s="5">
        <v>0</v>
      </c>
      <c r="P42" s="4">
        <v>1</v>
      </c>
      <c r="Q42" s="1"/>
      <c r="R42" s="5">
        <v>0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>
        <v>0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76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0</v>
      </c>
      <c r="J48" s="10">
        <f t="shared" si="0"/>
        <v>1</v>
      </c>
      <c r="K48" s="10">
        <f t="shared" si="0"/>
        <v>0</v>
      </c>
      <c r="L48" s="11">
        <f t="shared" si="0"/>
        <v>0</v>
      </c>
      <c r="M48" s="18">
        <f t="shared" si="0"/>
        <v>0</v>
      </c>
      <c r="N48" s="10">
        <f t="shared" si="0"/>
        <v>0</v>
      </c>
      <c r="O48" s="11">
        <f t="shared" si="0"/>
        <v>1</v>
      </c>
      <c r="P48" s="9">
        <f t="shared" si="0"/>
        <v>0</v>
      </c>
      <c r="Q48" s="10">
        <f t="shared" si="0"/>
        <v>0</v>
      </c>
      <c r="R48" s="11">
        <f t="shared" si="0"/>
        <v>1</v>
      </c>
      <c r="S48" s="9">
        <f t="shared" si="0"/>
        <v>0</v>
      </c>
      <c r="T48" s="10">
        <f t="shared" si="0"/>
        <v>0</v>
      </c>
      <c r="U48" s="10">
        <f t="shared" si="0"/>
        <v>0</v>
      </c>
      <c r="V48" s="11">
        <f t="shared" si="0"/>
        <v>0</v>
      </c>
      <c r="W48" s="9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0</v>
      </c>
      <c r="AA48" s="11">
        <f t="shared" si="0"/>
        <v>1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1</v>
      </c>
      <c r="I49" s="1">
        <f t="shared" si="2"/>
        <v>0</v>
      </c>
      <c r="J49" s="1">
        <f t="shared" si="2"/>
        <v>2</v>
      </c>
      <c r="K49" s="1">
        <f t="shared" si="2"/>
        <v>0</v>
      </c>
      <c r="L49" s="5">
        <f t="shared" si="2"/>
        <v>2</v>
      </c>
      <c r="M49" s="4">
        <f t="shared" si="2"/>
        <v>3</v>
      </c>
      <c r="N49" s="1">
        <f t="shared" si="2"/>
        <v>0</v>
      </c>
      <c r="O49" s="5">
        <f t="shared" si="2"/>
        <v>0</v>
      </c>
      <c r="P49" s="4">
        <f t="shared" si="2"/>
        <v>3</v>
      </c>
      <c r="Q49" s="1">
        <f t="shared" si="2"/>
        <v>0</v>
      </c>
      <c r="R49" s="5">
        <f t="shared" si="2"/>
        <v>0</v>
      </c>
      <c r="S49" s="4">
        <f t="shared" si="2"/>
        <v>0</v>
      </c>
      <c r="T49" s="1">
        <f t="shared" si="2"/>
        <v>1</v>
      </c>
      <c r="U49" s="1">
        <f t="shared" si="2"/>
        <v>0</v>
      </c>
      <c r="V49" s="5">
        <f t="shared" si="2"/>
        <v>2</v>
      </c>
      <c r="W49" s="4">
        <f t="shared" si="2"/>
        <v>0</v>
      </c>
      <c r="X49" s="1">
        <f t="shared" si="2"/>
        <v>0</v>
      </c>
      <c r="Y49" s="1">
        <f t="shared" si="2"/>
        <v>1</v>
      </c>
      <c r="Z49" s="1">
        <f t="shared" si="2"/>
        <v>0</v>
      </c>
      <c r="AA49" s="5">
        <f t="shared" si="2"/>
        <v>2</v>
      </c>
      <c r="AB49" s="4">
        <f t="shared" si="2"/>
        <v>0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0</v>
      </c>
      <c r="I50" s="1">
        <f t="shared" si="3"/>
        <v>3</v>
      </c>
      <c r="J50" s="1">
        <f t="shared" si="3"/>
        <v>4</v>
      </c>
      <c r="K50" s="1">
        <f t="shared" si="3"/>
        <v>1</v>
      </c>
      <c r="L50" s="5">
        <f t="shared" si="3"/>
        <v>6</v>
      </c>
      <c r="M50" s="4">
        <f t="shared" si="3"/>
        <v>6</v>
      </c>
      <c r="N50" s="1">
        <f t="shared" si="3"/>
        <v>0</v>
      </c>
      <c r="O50" s="5">
        <f t="shared" si="3"/>
        <v>1</v>
      </c>
      <c r="P50" s="4">
        <f t="shared" si="3"/>
        <v>6</v>
      </c>
      <c r="Q50" s="1">
        <f t="shared" si="3"/>
        <v>0</v>
      </c>
      <c r="R50" s="5">
        <f t="shared" si="3"/>
        <v>1</v>
      </c>
      <c r="S50" s="4">
        <f t="shared" si="3"/>
        <v>0</v>
      </c>
      <c r="T50" s="1">
        <f t="shared" si="3"/>
        <v>0</v>
      </c>
      <c r="U50" s="1">
        <f t="shared" si="3"/>
        <v>1</v>
      </c>
      <c r="V50" s="5">
        <f t="shared" si="3"/>
        <v>4</v>
      </c>
      <c r="W50" s="4">
        <f t="shared" si="3"/>
        <v>1</v>
      </c>
      <c r="X50" s="1">
        <f t="shared" si="3"/>
        <v>0</v>
      </c>
      <c r="Y50" s="1">
        <f t="shared" si="3"/>
        <v>2</v>
      </c>
      <c r="Z50" s="1">
        <f t="shared" si="3"/>
        <v>1</v>
      </c>
      <c r="AA50" s="5">
        <f t="shared" si="3"/>
        <v>3</v>
      </c>
      <c r="AB50" s="4">
        <f t="shared" si="3"/>
        <v>1</v>
      </c>
      <c r="AC50" s="1">
        <f t="shared" si="3"/>
        <v>0</v>
      </c>
      <c r="AD50" s="2"/>
      <c r="AE50" s="5">
        <f t="shared" si="1"/>
        <v>2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1</v>
      </c>
      <c r="I51" s="1">
        <f t="shared" si="4"/>
        <v>0</v>
      </c>
      <c r="J51" s="1">
        <f t="shared" si="4"/>
        <v>4</v>
      </c>
      <c r="K51" s="1">
        <f t="shared" si="4"/>
        <v>0</v>
      </c>
      <c r="L51" s="5">
        <f t="shared" si="4"/>
        <v>4</v>
      </c>
      <c r="M51" s="4">
        <f t="shared" si="4"/>
        <v>3</v>
      </c>
      <c r="N51" s="1">
        <f t="shared" si="4"/>
        <v>1</v>
      </c>
      <c r="O51" s="5">
        <f t="shared" si="4"/>
        <v>0</v>
      </c>
      <c r="P51" s="4">
        <f t="shared" si="4"/>
        <v>4</v>
      </c>
      <c r="Q51" s="1">
        <f t="shared" si="4"/>
        <v>0</v>
      </c>
      <c r="R51" s="5">
        <f t="shared" si="4"/>
        <v>0</v>
      </c>
      <c r="S51" s="4">
        <f t="shared" si="4"/>
        <v>0</v>
      </c>
      <c r="T51" s="1">
        <f t="shared" si="4"/>
        <v>2</v>
      </c>
      <c r="U51" s="1">
        <f t="shared" si="4"/>
        <v>0</v>
      </c>
      <c r="V51" s="5">
        <f t="shared" si="4"/>
        <v>2</v>
      </c>
      <c r="W51" s="4">
        <f t="shared" si="4"/>
        <v>0</v>
      </c>
      <c r="X51" s="1">
        <f t="shared" si="4"/>
        <v>0</v>
      </c>
      <c r="Y51" s="1">
        <f t="shared" si="4"/>
        <v>0</v>
      </c>
      <c r="Z51" s="1">
        <f t="shared" si="4"/>
        <v>0</v>
      </c>
      <c r="AA51" s="5">
        <f t="shared" si="4"/>
        <v>3</v>
      </c>
      <c r="AB51" s="4">
        <f t="shared" si="4"/>
        <v>0</v>
      </c>
      <c r="AC51" s="1">
        <f t="shared" si="4"/>
        <v>2</v>
      </c>
      <c r="AD51" s="2"/>
      <c r="AE51" s="5">
        <f t="shared" si="1"/>
        <v>1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1</v>
      </c>
      <c r="I52" s="1">
        <f t="shared" si="5"/>
        <v>6</v>
      </c>
      <c r="J52" s="1">
        <f t="shared" si="5"/>
        <v>10</v>
      </c>
      <c r="K52" s="1">
        <f t="shared" si="5"/>
        <v>4</v>
      </c>
      <c r="L52" s="5">
        <f t="shared" si="5"/>
        <v>15</v>
      </c>
      <c r="M52" s="4">
        <f t="shared" si="5"/>
        <v>15</v>
      </c>
      <c r="N52" s="1">
        <f t="shared" si="5"/>
        <v>0</v>
      </c>
      <c r="O52" s="5">
        <f t="shared" si="5"/>
        <v>2</v>
      </c>
      <c r="P52" s="4">
        <f t="shared" si="5"/>
        <v>15</v>
      </c>
      <c r="Q52" s="1">
        <f t="shared" si="5"/>
        <v>0</v>
      </c>
      <c r="R52" s="5">
        <f t="shared" si="5"/>
        <v>2</v>
      </c>
      <c r="S52" s="4">
        <f t="shared" si="5"/>
        <v>1</v>
      </c>
      <c r="T52" s="1">
        <f t="shared" si="5"/>
        <v>5</v>
      </c>
      <c r="U52" s="1">
        <f t="shared" si="5"/>
        <v>0</v>
      </c>
      <c r="V52" s="5">
        <f t="shared" si="5"/>
        <v>10</v>
      </c>
      <c r="W52" s="4">
        <f t="shared" si="5"/>
        <v>1</v>
      </c>
      <c r="X52" s="1">
        <f t="shared" si="5"/>
        <v>1</v>
      </c>
      <c r="Y52" s="1">
        <f t="shared" si="5"/>
        <v>1</v>
      </c>
      <c r="Z52" s="1">
        <f t="shared" si="5"/>
        <v>6</v>
      </c>
      <c r="AA52" s="5">
        <f t="shared" si="5"/>
        <v>7</v>
      </c>
      <c r="AB52" s="4">
        <f t="shared" si="5"/>
        <v>4</v>
      </c>
      <c r="AC52" s="1">
        <f t="shared" si="5"/>
        <v>2</v>
      </c>
      <c r="AD52" s="2"/>
      <c r="AE52" s="5">
        <f t="shared" si="1"/>
        <v>0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1</v>
      </c>
      <c r="J53" s="1">
        <f t="shared" si="6"/>
        <v>12</v>
      </c>
      <c r="K53" s="1">
        <f t="shared" si="6"/>
        <v>5</v>
      </c>
      <c r="L53" s="5">
        <f t="shared" si="6"/>
        <v>11</v>
      </c>
      <c r="M53" s="4">
        <f t="shared" si="6"/>
        <v>11</v>
      </c>
      <c r="N53" s="1">
        <f t="shared" si="6"/>
        <v>0</v>
      </c>
      <c r="O53" s="5">
        <f t="shared" si="6"/>
        <v>1</v>
      </c>
      <c r="P53" s="4">
        <f t="shared" si="6"/>
        <v>12</v>
      </c>
      <c r="Q53" s="1">
        <f t="shared" si="6"/>
        <v>0</v>
      </c>
      <c r="R53" s="5">
        <f t="shared" si="6"/>
        <v>0</v>
      </c>
      <c r="S53" s="4">
        <f t="shared" si="6"/>
        <v>0</v>
      </c>
      <c r="T53" s="1">
        <f t="shared" si="6"/>
        <v>3</v>
      </c>
      <c r="U53" s="1">
        <f t="shared" si="6"/>
        <v>1</v>
      </c>
      <c r="V53" s="5">
        <f t="shared" si="6"/>
        <v>9</v>
      </c>
      <c r="W53" s="4">
        <f t="shared" si="6"/>
        <v>1</v>
      </c>
      <c r="X53" s="1">
        <f t="shared" si="6"/>
        <v>0</v>
      </c>
      <c r="Y53" s="1">
        <f t="shared" si="6"/>
        <v>1</v>
      </c>
      <c r="Z53" s="1">
        <f t="shared" si="6"/>
        <v>4</v>
      </c>
      <c r="AA53" s="5">
        <f t="shared" si="6"/>
        <v>4</v>
      </c>
      <c r="AB53" s="4">
        <f t="shared" si="6"/>
        <v>1</v>
      </c>
      <c r="AC53" s="1">
        <f t="shared" si="6"/>
        <v>2</v>
      </c>
      <c r="AD53" s="2"/>
      <c r="AE53" s="5">
        <f t="shared" si="1"/>
        <v>1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1</v>
      </c>
      <c r="J54" s="1">
        <f t="shared" si="7"/>
        <v>7</v>
      </c>
      <c r="K54" s="1">
        <f t="shared" si="7"/>
        <v>3</v>
      </c>
      <c r="L54" s="5">
        <f t="shared" si="7"/>
        <v>7</v>
      </c>
      <c r="M54" s="4">
        <f t="shared" si="7"/>
        <v>8</v>
      </c>
      <c r="N54" s="1">
        <f t="shared" si="7"/>
        <v>0</v>
      </c>
      <c r="O54" s="5">
        <f t="shared" si="7"/>
        <v>0</v>
      </c>
      <c r="P54" s="4">
        <f t="shared" si="7"/>
        <v>8</v>
      </c>
      <c r="Q54" s="1">
        <f t="shared" si="7"/>
        <v>0</v>
      </c>
      <c r="R54" s="5">
        <f t="shared" si="7"/>
        <v>0</v>
      </c>
      <c r="S54" s="4">
        <f t="shared" si="7"/>
        <v>1</v>
      </c>
      <c r="T54" s="1">
        <f t="shared" si="7"/>
        <v>4</v>
      </c>
      <c r="U54" s="1">
        <f t="shared" si="7"/>
        <v>1</v>
      </c>
      <c r="V54" s="5">
        <f t="shared" si="7"/>
        <v>5</v>
      </c>
      <c r="W54" s="4">
        <f t="shared" si="7"/>
        <v>0</v>
      </c>
      <c r="X54" s="1">
        <f t="shared" si="7"/>
        <v>0</v>
      </c>
      <c r="Y54" s="1">
        <f t="shared" si="7"/>
        <v>1</v>
      </c>
      <c r="Z54" s="1">
        <f t="shared" si="7"/>
        <v>6</v>
      </c>
      <c r="AA54" s="5">
        <f t="shared" si="7"/>
        <v>1</v>
      </c>
      <c r="AB54" s="4">
        <f t="shared" si="7"/>
        <v>0</v>
      </c>
      <c r="AC54" s="1">
        <f t="shared" si="7"/>
        <v>0</v>
      </c>
      <c r="AD54" s="2"/>
      <c r="AE54" s="5">
        <f t="shared" si="1"/>
        <v>1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0</v>
      </c>
      <c r="K55" s="7">
        <f t="shared" si="8"/>
        <v>0</v>
      </c>
      <c r="L55" s="8">
        <f t="shared" si="8"/>
        <v>0</v>
      </c>
      <c r="M55" s="6">
        <f t="shared" si="8"/>
        <v>0</v>
      </c>
      <c r="N55" s="7">
        <f t="shared" si="8"/>
        <v>0</v>
      </c>
      <c r="O55" s="8">
        <f t="shared" si="8"/>
        <v>0</v>
      </c>
      <c r="P55" s="6">
        <f t="shared" si="8"/>
        <v>0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0</v>
      </c>
      <c r="U55" s="7">
        <f t="shared" si="8"/>
        <v>0</v>
      </c>
      <c r="V55" s="8">
        <f t="shared" si="8"/>
        <v>0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0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3</v>
      </c>
      <c r="I56" s="29">
        <f t="shared" ref="I56:AE56" si="9">SUM(I48:I55)</f>
        <v>11</v>
      </c>
      <c r="J56" s="29">
        <f t="shared" si="9"/>
        <v>40</v>
      </c>
      <c r="K56" s="29">
        <f t="shared" si="9"/>
        <v>13</v>
      </c>
      <c r="L56" s="29">
        <f t="shared" si="9"/>
        <v>45</v>
      </c>
      <c r="M56" s="29">
        <f t="shared" si="9"/>
        <v>46</v>
      </c>
      <c r="N56" s="29">
        <f t="shared" si="9"/>
        <v>1</v>
      </c>
      <c r="O56" s="29">
        <f t="shared" si="9"/>
        <v>5</v>
      </c>
      <c r="P56" s="29">
        <f t="shared" si="9"/>
        <v>48</v>
      </c>
      <c r="Q56" s="29">
        <f t="shared" si="9"/>
        <v>0</v>
      </c>
      <c r="R56" s="29">
        <f t="shared" si="9"/>
        <v>4</v>
      </c>
      <c r="S56" s="29">
        <f t="shared" si="9"/>
        <v>2</v>
      </c>
      <c r="T56" s="29">
        <f t="shared" si="9"/>
        <v>15</v>
      </c>
      <c r="U56" s="29">
        <f t="shared" si="9"/>
        <v>3</v>
      </c>
      <c r="V56" s="29">
        <f t="shared" si="9"/>
        <v>32</v>
      </c>
      <c r="W56" s="29">
        <f t="shared" si="9"/>
        <v>3</v>
      </c>
      <c r="X56" s="29">
        <f t="shared" si="9"/>
        <v>1</v>
      </c>
      <c r="Y56" s="29">
        <f t="shared" si="9"/>
        <v>6</v>
      </c>
      <c r="Z56" s="29">
        <f t="shared" si="9"/>
        <v>17</v>
      </c>
      <c r="AA56" s="29">
        <f t="shared" si="9"/>
        <v>21</v>
      </c>
      <c r="AB56" s="29">
        <f t="shared" si="9"/>
        <v>6</v>
      </c>
      <c r="AC56" s="29">
        <f t="shared" si="9"/>
        <v>6</v>
      </c>
      <c r="AD56" s="29">
        <f t="shared" si="9"/>
        <v>0</v>
      </c>
      <c r="AE56" s="29">
        <f t="shared" si="9"/>
        <v>5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D940-E4F0-4D3C-B4AB-1DC195A17A2E}">
  <sheetPr>
    <pageSetUpPr fitToPage="1"/>
  </sheetPr>
  <dimension ref="A1:AE262"/>
  <sheetViews>
    <sheetView showZeros="0" workbookViewId="0">
      <pane xSplit="7" ySplit="3" topLeftCell="P46" activePane="bottomRight" state="frozen"/>
      <selection sqref="A1:XFD1048576"/>
      <selection pane="topRight" sqref="A1:XFD1048576"/>
      <selection pane="bottomLeft" sqref="A1:XFD1048576"/>
      <selection pane="bottomRight" activeCell="T58" sqref="T58"/>
    </sheetView>
  </sheetViews>
  <sheetFormatPr defaultColWidth="9"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7" width="10.75" customWidth="1"/>
    <col min="8" max="31" width="10.75" style="60" customWidth="1"/>
    <col min="32" max="32" width="3.75" customWidth="1"/>
  </cols>
  <sheetData>
    <row r="1" spans="1:31" ht="23.25" customHeight="1" thickBot="1" x14ac:dyDescent="0.2">
      <c r="B1" t="s">
        <v>68</v>
      </c>
      <c r="H1" s="61" t="s">
        <v>73</v>
      </c>
      <c r="AC1" s="169"/>
      <c r="AD1" s="169"/>
    </row>
    <row r="2" spans="1:31" ht="23.25" customHeight="1" x14ac:dyDescent="0.15">
      <c r="A2" s="13">
        <v>5</v>
      </c>
      <c r="B2" s="106" t="s">
        <v>70</v>
      </c>
      <c r="C2" s="107"/>
      <c r="D2" s="107"/>
      <c r="E2" s="107"/>
      <c r="F2" s="112" t="s">
        <v>69</v>
      </c>
      <c r="G2" s="113"/>
      <c r="H2" s="120" t="s">
        <v>51</v>
      </c>
      <c r="I2" s="121"/>
      <c r="J2" s="123"/>
      <c r="K2" s="123"/>
      <c r="L2" s="124"/>
      <c r="M2" s="120" t="s">
        <v>52</v>
      </c>
      <c r="N2" s="121"/>
      <c r="O2" s="122"/>
      <c r="P2" s="120" t="s">
        <v>53</v>
      </c>
      <c r="Q2" s="121"/>
      <c r="R2" s="122"/>
      <c r="S2" s="120" t="s">
        <v>55</v>
      </c>
      <c r="T2" s="123"/>
      <c r="U2" s="123"/>
      <c r="V2" s="124"/>
      <c r="W2" s="125" t="s">
        <v>54</v>
      </c>
      <c r="X2" s="123"/>
      <c r="Y2" s="123"/>
      <c r="Z2" s="123"/>
      <c r="AA2" s="124"/>
      <c r="AB2" s="120" t="s">
        <v>56</v>
      </c>
      <c r="AC2" s="123"/>
      <c r="AD2" s="126"/>
      <c r="AE2" s="124"/>
    </row>
    <row r="3" spans="1:31" ht="40.15" customHeight="1" thickBot="1" x14ac:dyDescent="0.2">
      <c r="A3" t="s">
        <v>72</v>
      </c>
      <c r="B3" s="109"/>
      <c r="C3" s="110"/>
      <c r="D3" s="110"/>
      <c r="E3" s="110"/>
      <c r="F3" s="26" t="s">
        <v>67</v>
      </c>
      <c r="G3" s="21" t="s">
        <v>66</v>
      </c>
      <c r="H3" s="64" t="s">
        <v>31</v>
      </c>
      <c r="I3" s="65" t="s">
        <v>32</v>
      </c>
      <c r="J3" s="65" t="s">
        <v>37</v>
      </c>
      <c r="K3" s="65" t="s">
        <v>38</v>
      </c>
      <c r="L3" s="66" t="s">
        <v>39</v>
      </c>
      <c r="M3" s="64" t="s">
        <v>57</v>
      </c>
      <c r="N3" s="65" t="s">
        <v>40</v>
      </c>
      <c r="O3" s="66" t="s">
        <v>41</v>
      </c>
      <c r="P3" s="64" t="s">
        <v>57</v>
      </c>
      <c r="Q3" s="65" t="s">
        <v>40</v>
      </c>
      <c r="R3" s="66" t="s">
        <v>41</v>
      </c>
      <c r="S3" s="64" t="s">
        <v>33</v>
      </c>
      <c r="T3" s="65" t="s">
        <v>42</v>
      </c>
      <c r="U3" s="65" t="s">
        <v>43</v>
      </c>
      <c r="V3" s="66" t="s">
        <v>44</v>
      </c>
      <c r="W3" s="64" t="s">
        <v>45</v>
      </c>
      <c r="X3" s="65" t="s">
        <v>46</v>
      </c>
      <c r="Y3" s="65" t="s">
        <v>47</v>
      </c>
      <c r="Z3" s="65" t="s">
        <v>48</v>
      </c>
      <c r="AA3" s="67" t="s">
        <v>49</v>
      </c>
      <c r="AB3" s="64" t="s">
        <v>50</v>
      </c>
      <c r="AC3" s="65" t="s">
        <v>34</v>
      </c>
      <c r="AD3" s="68" t="s">
        <v>35</v>
      </c>
      <c r="AE3" s="66" t="s">
        <v>36</v>
      </c>
    </row>
    <row r="4" spans="1:31" ht="23.25" customHeight="1" x14ac:dyDescent="0.15">
      <c r="B4" s="2">
        <v>90</v>
      </c>
      <c r="C4" s="3" t="s">
        <v>61</v>
      </c>
      <c r="D4" s="3"/>
      <c r="E4" s="3"/>
      <c r="F4" s="133" t="s">
        <v>58</v>
      </c>
      <c r="G4" s="130" t="s">
        <v>58</v>
      </c>
      <c r="H4" s="69">
        <v>0</v>
      </c>
      <c r="I4" s="70">
        <v>0</v>
      </c>
      <c r="J4" s="70">
        <v>0</v>
      </c>
      <c r="K4" s="70">
        <v>0</v>
      </c>
      <c r="L4" s="71">
        <v>0</v>
      </c>
      <c r="M4" s="69">
        <v>0</v>
      </c>
      <c r="N4" s="70">
        <v>0</v>
      </c>
      <c r="O4" s="71">
        <v>0</v>
      </c>
      <c r="P4" s="72">
        <v>0</v>
      </c>
      <c r="Q4" s="70">
        <v>0</v>
      </c>
      <c r="R4" s="71">
        <v>0</v>
      </c>
      <c r="S4" s="72">
        <v>0</v>
      </c>
      <c r="T4" s="70">
        <v>0</v>
      </c>
      <c r="U4" s="70">
        <v>0</v>
      </c>
      <c r="V4" s="71">
        <v>0</v>
      </c>
      <c r="W4" s="69">
        <v>0</v>
      </c>
      <c r="X4" s="70">
        <v>0</v>
      </c>
      <c r="Y4" s="70">
        <v>0</v>
      </c>
      <c r="Z4" s="70">
        <v>0</v>
      </c>
      <c r="AA4" s="71">
        <v>0</v>
      </c>
      <c r="AB4" s="69">
        <v>0</v>
      </c>
      <c r="AC4" s="70">
        <v>0</v>
      </c>
      <c r="AD4" s="73">
        <v>0</v>
      </c>
      <c r="AE4" s="71">
        <v>0</v>
      </c>
    </row>
    <row r="5" spans="1:31" ht="23.25" customHeight="1" x14ac:dyDescent="0.15">
      <c r="B5" s="2">
        <v>85</v>
      </c>
      <c r="C5" s="3" t="s">
        <v>61</v>
      </c>
      <c r="D5" s="3">
        <v>90</v>
      </c>
      <c r="E5" s="3" t="s">
        <v>62</v>
      </c>
      <c r="F5" s="134"/>
      <c r="G5" s="131"/>
      <c r="H5" s="74">
        <v>0</v>
      </c>
      <c r="I5" s="75">
        <v>1</v>
      </c>
      <c r="J5" s="75">
        <v>1</v>
      </c>
      <c r="K5" s="75">
        <v>0</v>
      </c>
      <c r="L5" s="76">
        <v>3</v>
      </c>
      <c r="M5" s="74">
        <v>3</v>
      </c>
      <c r="N5" s="75">
        <v>0</v>
      </c>
      <c r="O5" s="76">
        <v>0</v>
      </c>
      <c r="P5" s="74">
        <v>3</v>
      </c>
      <c r="Q5" s="75">
        <v>0</v>
      </c>
      <c r="R5" s="76">
        <v>0</v>
      </c>
      <c r="S5" s="74">
        <v>0</v>
      </c>
      <c r="T5" s="75">
        <v>0</v>
      </c>
      <c r="U5" s="75">
        <v>0</v>
      </c>
      <c r="V5" s="76">
        <v>3</v>
      </c>
      <c r="W5" s="74">
        <v>1</v>
      </c>
      <c r="X5" s="75">
        <v>0</v>
      </c>
      <c r="Y5" s="75">
        <v>0</v>
      </c>
      <c r="Z5" s="75">
        <v>1</v>
      </c>
      <c r="AA5" s="76">
        <v>1</v>
      </c>
      <c r="AB5" s="74">
        <v>0</v>
      </c>
      <c r="AC5" s="75">
        <v>1</v>
      </c>
      <c r="AD5" s="73">
        <v>0</v>
      </c>
      <c r="AE5" s="76">
        <v>0</v>
      </c>
    </row>
    <row r="6" spans="1:31" ht="23.25" customHeight="1" x14ac:dyDescent="0.15">
      <c r="B6" s="2">
        <v>80</v>
      </c>
      <c r="C6" s="3" t="s">
        <v>61</v>
      </c>
      <c r="D6" s="3">
        <v>85</v>
      </c>
      <c r="E6" s="3" t="s">
        <v>62</v>
      </c>
      <c r="F6" s="134"/>
      <c r="G6" s="131"/>
      <c r="H6" s="74">
        <v>0</v>
      </c>
      <c r="I6" s="75">
        <v>2</v>
      </c>
      <c r="J6" s="75">
        <v>4</v>
      </c>
      <c r="K6" s="75">
        <v>1</v>
      </c>
      <c r="L6" s="76">
        <v>6</v>
      </c>
      <c r="M6" s="74">
        <v>7</v>
      </c>
      <c r="N6" s="75">
        <v>0</v>
      </c>
      <c r="O6" s="76">
        <v>0</v>
      </c>
      <c r="P6" s="74">
        <v>7</v>
      </c>
      <c r="Q6" s="75">
        <v>0</v>
      </c>
      <c r="R6" s="76">
        <v>0</v>
      </c>
      <c r="S6" s="74">
        <v>0</v>
      </c>
      <c r="T6" s="75">
        <v>1</v>
      </c>
      <c r="U6" s="75">
        <v>1</v>
      </c>
      <c r="V6" s="76">
        <v>6</v>
      </c>
      <c r="W6" s="74">
        <v>0</v>
      </c>
      <c r="X6" s="75">
        <v>3</v>
      </c>
      <c r="Y6" s="75">
        <v>0</v>
      </c>
      <c r="Z6" s="75">
        <v>3</v>
      </c>
      <c r="AA6" s="76">
        <v>0</v>
      </c>
      <c r="AB6" s="74">
        <v>0</v>
      </c>
      <c r="AC6" s="75">
        <v>0</v>
      </c>
      <c r="AD6" s="73">
        <v>0</v>
      </c>
      <c r="AE6" s="76">
        <v>0</v>
      </c>
    </row>
    <row r="7" spans="1:31" ht="23.25" customHeight="1" x14ac:dyDescent="0.15">
      <c r="B7" s="2">
        <v>75</v>
      </c>
      <c r="C7" s="3" t="s">
        <v>61</v>
      </c>
      <c r="D7" s="3">
        <v>80</v>
      </c>
      <c r="E7" s="3" t="s">
        <v>62</v>
      </c>
      <c r="F7" s="134"/>
      <c r="G7" s="131"/>
      <c r="H7" s="74">
        <v>0</v>
      </c>
      <c r="I7" s="75">
        <v>0</v>
      </c>
      <c r="J7" s="75">
        <v>2</v>
      </c>
      <c r="K7" s="75">
        <v>1</v>
      </c>
      <c r="L7" s="76">
        <v>2</v>
      </c>
      <c r="M7" s="74">
        <v>2</v>
      </c>
      <c r="N7" s="75">
        <v>0</v>
      </c>
      <c r="O7" s="76">
        <v>0</v>
      </c>
      <c r="P7" s="74">
        <v>2</v>
      </c>
      <c r="Q7" s="75">
        <v>0</v>
      </c>
      <c r="R7" s="76">
        <v>0</v>
      </c>
      <c r="S7" s="74">
        <v>0</v>
      </c>
      <c r="T7" s="75">
        <v>0</v>
      </c>
      <c r="U7" s="75">
        <v>0</v>
      </c>
      <c r="V7" s="76">
        <v>2</v>
      </c>
      <c r="W7" s="74">
        <v>0</v>
      </c>
      <c r="X7" s="75">
        <v>0</v>
      </c>
      <c r="Y7" s="75">
        <v>1</v>
      </c>
      <c r="Z7" s="75">
        <v>1</v>
      </c>
      <c r="AA7" s="76">
        <v>0</v>
      </c>
      <c r="AB7" s="74">
        <v>0</v>
      </c>
      <c r="AC7" s="75">
        <v>0</v>
      </c>
      <c r="AD7" s="73">
        <v>0</v>
      </c>
      <c r="AE7" s="76">
        <v>0</v>
      </c>
    </row>
    <row r="8" spans="1:31" ht="23.25" customHeight="1" x14ac:dyDescent="0.15">
      <c r="B8" s="2">
        <v>70</v>
      </c>
      <c r="C8" s="3" t="s">
        <v>61</v>
      </c>
      <c r="D8" s="3">
        <v>75</v>
      </c>
      <c r="E8" s="3" t="s">
        <v>62</v>
      </c>
      <c r="F8" s="134"/>
      <c r="G8" s="131"/>
      <c r="H8" s="74">
        <v>0</v>
      </c>
      <c r="I8" s="75">
        <v>2</v>
      </c>
      <c r="J8" s="75">
        <v>4</v>
      </c>
      <c r="K8" s="75">
        <v>2</v>
      </c>
      <c r="L8" s="76">
        <v>6</v>
      </c>
      <c r="M8" s="74">
        <v>6</v>
      </c>
      <c r="N8" s="75">
        <v>0</v>
      </c>
      <c r="O8" s="76">
        <v>0</v>
      </c>
      <c r="P8" s="74">
        <v>6</v>
      </c>
      <c r="Q8" s="75">
        <v>0</v>
      </c>
      <c r="R8" s="76">
        <v>0</v>
      </c>
      <c r="S8" s="74">
        <v>0</v>
      </c>
      <c r="T8" s="75">
        <v>0</v>
      </c>
      <c r="U8" s="75">
        <v>0</v>
      </c>
      <c r="V8" s="76">
        <v>6</v>
      </c>
      <c r="W8" s="74">
        <v>0</v>
      </c>
      <c r="X8" s="75">
        <v>0</v>
      </c>
      <c r="Y8" s="75">
        <v>2</v>
      </c>
      <c r="Z8" s="75">
        <v>1</v>
      </c>
      <c r="AA8" s="76">
        <v>3</v>
      </c>
      <c r="AB8" s="74">
        <v>1</v>
      </c>
      <c r="AC8" s="75">
        <v>1</v>
      </c>
      <c r="AD8" s="73">
        <v>0</v>
      </c>
      <c r="AE8" s="76">
        <v>1</v>
      </c>
    </row>
    <row r="9" spans="1:31" ht="23.25" customHeight="1" x14ac:dyDescent="0.15">
      <c r="B9" s="2">
        <v>65</v>
      </c>
      <c r="C9" s="3" t="s">
        <v>61</v>
      </c>
      <c r="D9" s="3">
        <v>70</v>
      </c>
      <c r="E9" s="3" t="s">
        <v>62</v>
      </c>
      <c r="F9" s="134"/>
      <c r="G9" s="131"/>
      <c r="H9" s="74">
        <v>0</v>
      </c>
      <c r="I9" s="75">
        <v>1</v>
      </c>
      <c r="J9" s="75">
        <v>5</v>
      </c>
      <c r="K9" s="75">
        <v>2</v>
      </c>
      <c r="L9" s="76">
        <v>6</v>
      </c>
      <c r="M9" s="74">
        <v>6</v>
      </c>
      <c r="N9" s="75">
        <v>0</v>
      </c>
      <c r="O9" s="76">
        <v>0</v>
      </c>
      <c r="P9" s="74">
        <v>6</v>
      </c>
      <c r="Q9" s="75">
        <v>0</v>
      </c>
      <c r="R9" s="76">
        <v>0</v>
      </c>
      <c r="S9" s="74">
        <v>1</v>
      </c>
      <c r="T9" s="75">
        <v>1</v>
      </c>
      <c r="U9" s="75">
        <v>0</v>
      </c>
      <c r="V9" s="76">
        <v>5</v>
      </c>
      <c r="W9" s="74">
        <v>1</v>
      </c>
      <c r="X9" s="75">
        <v>0</v>
      </c>
      <c r="Y9" s="75">
        <v>1</v>
      </c>
      <c r="Z9" s="75">
        <v>2</v>
      </c>
      <c r="AA9" s="76">
        <v>2</v>
      </c>
      <c r="AB9" s="74">
        <v>0</v>
      </c>
      <c r="AC9" s="75">
        <v>2</v>
      </c>
      <c r="AD9" s="73">
        <v>0</v>
      </c>
      <c r="AE9" s="76">
        <v>0</v>
      </c>
    </row>
    <row r="10" spans="1:31" ht="23.25" customHeight="1" x14ac:dyDescent="0.15">
      <c r="B10" s="2">
        <v>60</v>
      </c>
      <c r="C10" s="3" t="s">
        <v>61</v>
      </c>
      <c r="D10" s="3">
        <v>65</v>
      </c>
      <c r="E10" s="3" t="s">
        <v>62</v>
      </c>
      <c r="F10" s="134"/>
      <c r="G10" s="131"/>
      <c r="H10" s="74">
        <v>0</v>
      </c>
      <c r="I10" s="75">
        <v>0</v>
      </c>
      <c r="J10" s="75">
        <v>4</v>
      </c>
      <c r="K10" s="75">
        <v>1</v>
      </c>
      <c r="L10" s="76">
        <v>4</v>
      </c>
      <c r="M10" s="74">
        <v>4</v>
      </c>
      <c r="N10" s="75">
        <v>0</v>
      </c>
      <c r="O10" s="76">
        <v>0</v>
      </c>
      <c r="P10" s="74">
        <v>4</v>
      </c>
      <c r="Q10" s="75">
        <v>0</v>
      </c>
      <c r="R10" s="76">
        <v>0</v>
      </c>
      <c r="S10" s="74">
        <v>0</v>
      </c>
      <c r="T10" s="75">
        <v>2</v>
      </c>
      <c r="U10" s="75">
        <v>1</v>
      </c>
      <c r="V10" s="76">
        <v>3</v>
      </c>
      <c r="W10" s="74">
        <v>0</v>
      </c>
      <c r="X10" s="75">
        <v>0</v>
      </c>
      <c r="Y10" s="75">
        <v>0</v>
      </c>
      <c r="Z10" s="75">
        <v>3</v>
      </c>
      <c r="AA10" s="76">
        <v>1</v>
      </c>
      <c r="AB10" s="74">
        <v>0</v>
      </c>
      <c r="AC10" s="75">
        <v>2</v>
      </c>
      <c r="AD10" s="73">
        <v>0</v>
      </c>
      <c r="AE10" s="76">
        <v>0</v>
      </c>
    </row>
    <row r="11" spans="1:31" ht="23.25" customHeight="1" thickBot="1" x14ac:dyDescent="0.2">
      <c r="B11" s="2"/>
      <c r="C11" s="3"/>
      <c r="D11" s="3">
        <v>60</v>
      </c>
      <c r="E11" s="3" t="s">
        <v>62</v>
      </c>
      <c r="F11" s="135"/>
      <c r="G11" s="132"/>
      <c r="H11" s="77">
        <v>0</v>
      </c>
      <c r="I11" s="78">
        <v>0</v>
      </c>
      <c r="J11" s="78">
        <v>0</v>
      </c>
      <c r="K11" s="78">
        <v>0</v>
      </c>
      <c r="L11" s="79">
        <v>0</v>
      </c>
      <c r="M11" s="77">
        <v>0</v>
      </c>
      <c r="N11" s="78">
        <v>0</v>
      </c>
      <c r="O11" s="79">
        <v>0</v>
      </c>
      <c r="P11" s="77">
        <v>0</v>
      </c>
      <c r="Q11" s="78">
        <v>0</v>
      </c>
      <c r="R11" s="79">
        <v>0</v>
      </c>
      <c r="S11" s="77">
        <v>0</v>
      </c>
      <c r="T11" s="78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8">
        <v>0</v>
      </c>
      <c r="AA11" s="79">
        <v>0</v>
      </c>
      <c r="AB11" s="77">
        <v>0</v>
      </c>
      <c r="AC11" s="78">
        <v>0</v>
      </c>
      <c r="AD11" s="80">
        <v>0</v>
      </c>
      <c r="AE11" s="79">
        <v>0</v>
      </c>
    </row>
    <row r="12" spans="1:31" ht="15" customHeight="1" thickBot="1" x14ac:dyDescent="0.2"/>
    <row r="13" spans="1:31" ht="23.25" customHeight="1" x14ac:dyDescent="0.15">
      <c r="B13" s="106" t="s">
        <v>70</v>
      </c>
      <c r="C13" s="107"/>
      <c r="D13" s="107"/>
      <c r="E13" s="108"/>
      <c r="F13" s="112" t="s">
        <v>69</v>
      </c>
      <c r="G13" s="113"/>
      <c r="H13" s="120" t="s">
        <v>51</v>
      </c>
      <c r="I13" s="121"/>
      <c r="J13" s="123"/>
      <c r="K13" s="123"/>
      <c r="L13" s="124"/>
      <c r="M13" s="120" t="s">
        <v>52</v>
      </c>
      <c r="N13" s="121"/>
      <c r="O13" s="122"/>
      <c r="P13" s="120" t="s">
        <v>53</v>
      </c>
      <c r="Q13" s="121"/>
      <c r="R13" s="122"/>
      <c r="S13" s="120" t="s">
        <v>55</v>
      </c>
      <c r="T13" s="123"/>
      <c r="U13" s="123"/>
      <c r="V13" s="124"/>
      <c r="W13" s="125" t="s">
        <v>54</v>
      </c>
      <c r="X13" s="123"/>
      <c r="Y13" s="123"/>
      <c r="Z13" s="123"/>
      <c r="AA13" s="124"/>
      <c r="AB13" s="120" t="s">
        <v>56</v>
      </c>
      <c r="AC13" s="123"/>
      <c r="AD13" s="126"/>
      <c r="AE13" s="124"/>
    </row>
    <row r="14" spans="1:31" ht="40.15" customHeight="1" thickBot="1" x14ac:dyDescent="0.2">
      <c r="B14" s="109"/>
      <c r="C14" s="110"/>
      <c r="D14" s="110"/>
      <c r="E14" s="111"/>
      <c r="F14" s="26" t="s">
        <v>67</v>
      </c>
      <c r="G14" s="21" t="s">
        <v>66</v>
      </c>
      <c r="H14" s="64" t="s">
        <v>31</v>
      </c>
      <c r="I14" s="65" t="s">
        <v>32</v>
      </c>
      <c r="J14" s="65" t="s">
        <v>37</v>
      </c>
      <c r="K14" s="65" t="s">
        <v>38</v>
      </c>
      <c r="L14" s="66" t="s">
        <v>39</v>
      </c>
      <c r="M14" s="64" t="s">
        <v>57</v>
      </c>
      <c r="N14" s="65" t="s">
        <v>40</v>
      </c>
      <c r="O14" s="66" t="s">
        <v>41</v>
      </c>
      <c r="P14" s="64" t="s">
        <v>57</v>
      </c>
      <c r="Q14" s="65" t="s">
        <v>40</v>
      </c>
      <c r="R14" s="66" t="s">
        <v>41</v>
      </c>
      <c r="S14" s="64" t="s">
        <v>33</v>
      </c>
      <c r="T14" s="65" t="s">
        <v>42</v>
      </c>
      <c r="U14" s="65" t="s">
        <v>43</v>
      </c>
      <c r="V14" s="66" t="s">
        <v>44</v>
      </c>
      <c r="W14" s="64" t="s">
        <v>45</v>
      </c>
      <c r="X14" s="65" t="s">
        <v>46</v>
      </c>
      <c r="Y14" s="65" t="s">
        <v>47</v>
      </c>
      <c r="Z14" s="65" t="s">
        <v>48</v>
      </c>
      <c r="AA14" s="67" t="s">
        <v>49</v>
      </c>
      <c r="AB14" s="64" t="s">
        <v>50</v>
      </c>
      <c r="AC14" s="65" t="s">
        <v>34</v>
      </c>
      <c r="AD14" s="68" t="s">
        <v>35</v>
      </c>
      <c r="AE14" s="66" t="s">
        <v>36</v>
      </c>
    </row>
    <row r="15" spans="1:31" ht="23.25" customHeight="1" x14ac:dyDescent="0.15">
      <c r="B15" s="2">
        <v>90</v>
      </c>
      <c r="C15" s="3" t="s">
        <v>61</v>
      </c>
      <c r="D15" s="3"/>
      <c r="E15" s="3"/>
      <c r="F15" s="127" t="s">
        <v>71</v>
      </c>
      <c r="G15" s="130" t="s">
        <v>58</v>
      </c>
      <c r="H15" s="69">
        <v>0</v>
      </c>
      <c r="I15" s="70">
        <v>0</v>
      </c>
      <c r="J15" s="70">
        <v>0</v>
      </c>
      <c r="K15" s="70">
        <v>0</v>
      </c>
      <c r="L15" s="71">
        <v>0</v>
      </c>
      <c r="M15" s="69">
        <v>0</v>
      </c>
      <c r="N15" s="70">
        <v>0</v>
      </c>
      <c r="O15" s="71">
        <v>0</v>
      </c>
      <c r="P15" s="72">
        <v>0</v>
      </c>
      <c r="Q15" s="70">
        <v>0</v>
      </c>
      <c r="R15" s="71">
        <v>0</v>
      </c>
      <c r="S15" s="72">
        <v>0</v>
      </c>
      <c r="T15" s="70">
        <v>0</v>
      </c>
      <c r="U15" s="70">
        <v>0</v>
      </c>
      <c r="V15" s="71">
        <v>0</v>
      </c>
      <c r="W15" s="69">
        <v>0</v>
      </c>
      <c r="X15" s="70">
        <v>0</v>
      </c>
      <c r="Y15" s="70">
        <v>0</v>
      </c>
      <c r="Z15" s="70">
        <v>0</v>
      </c>
      <c r="AA15" s="71">
        <v>0</v>
      </c>
      <c r="AB15" s="69">
        <v>0</v>
      </c>
      <c r="AC15" s="70">
        <v>0</v>
      </c>
      <c r="AD15" s="73">
        <v>0</v>
      </c>
      <c r="AE15" s="71">
        <v>0</v>
      </c>
    </row>
    <row r="16" spans="1:31" ht="23.25" customHeight="1" x14ac:dyDescent="0.15">
      <c r="B16" s="2">
        <v>85</v>
      </c>
      <c r="C16" s="3" t="s">
        <v>61</v>
      </c>
      <c r="D16" s="3">
        <v>90</v>
      </c>
      <c r="E16" s="3" t="s">
        <v>62</v>
      </c>
      <c r="F16" s="128"/>
      <c r="G16" s="131"/>
      <c r="H16" s="74">
        <v>0</v>
      </c>
      <c r="I16" s="75">
        <v>0</v>
      </c>
      <c r="J16" s="75">
        <v>0</v>
      </c>
      <c r="K16" s="75">
        <v>0</v>
      </c>
      <c r="L16" s="76">
        <v>0</v>
      </c>
      <c r="M16" s="74">
        <v>0</v>
      </c>
      <c r="N16" s="75">
        <v>0</v>
      </c>
      <c r="O16" s="76">
        <v>0</v>
      </c>
      <c r="P16" s="74">
        <v>0</v>
      </c>
      <c r="Q16" s="70">
        <v>0</v>
      </c>
      <c r="R16" s="71">
        <v>0</v>
      </c>
      <c r="S16" s="74">
        <v>0</v>
      </c>
      <c r="T16" s="75">
        <v>0</v>
      </c>
      <c r="U16" s="75">
        <v>0</v>
      </c>
      <c r="V16" s="76">
        <v>0</v>
      </c>
      <c r="W16" s="74">
        <v>0</v>
      </c>
      <c r="X16" s="75">
        <v>0</v>
      </c>
      <c r="Y16" s="75">
        <v>0</v>
      </c>
      <c r="Z16" s="75">
        <v>0</v>
      </c>
      <c r="AA16" s="76">
        <v>0</v>
      </c>
      <c r="AB16" s="74">
        <v>0</v>
      </c>
      <c r="AC16" s="75">
        <v>0</v>
      </c>
      <c r="AD16" s="73">
        <v>0</v>
      </c>
      <c r="AE16" s="76">
        <v>0</v>
      </c>
    </row>
    <row r="17" spans="2:31" ht="23.25" customHeight="1" x14ac:dyDescent="0.15">
      <c r="B17" s="2">
        <v>80</v>
      </c>
      <c r="C17" s="3" t="s">
        <v>61</v>
      </c>
      <c r="D17" s="3">
        <v>85</v>
      </c>
      <c r="E17" s="3" t="s">
        <v>62</v>
      </c>
      <c r="F17" s="128"/>
      <c r="G17" s="131"/>
      <c r="H17" s="74">
        <v>0</v>
      </c>
      <c r="I17" s="75">
        <v>0</v>
      </c>
      <c r="J17" s="75">
        <v>0</v>
      </c>
      <c r="K17" s="75">
        <v>0</v>
      </c>
      <c r="L17" s="76">
        <v>0</v>
      </c>
      <c r="M17" s="74">
        <v>0</v>
      </c>
      <c r="N17" s="75">
        <v>0</v>
      </c>
      <c r="O17" s="76">
        <v>0</v>
      </c>
      <c r="P17" s="74">
        <v>0</v>
      </c>
      <c r="Q17" s="70">
        <v>0</v>
      </c>
      <c r="R17" s="71">
        <v>0</v>
      </c>
      <c r="S17" s="74">
        <v>0</v>
      </c>
      <c r="T17" s="75">
        <v>0</v>
      </c>
      <c r="U17" s="75">
        <v>0</v>
      </c>
      <c r="V17" s="76">
        <v>0</v>
      </c>
      <c r="W17" s="74">
        <v>0</v>
      </c>
      <c r="X17" s="75">
        <v>0</v>
      </c>
      <c r="Y17" s="75">
        <v>0</v>
      </c>
      <c r="Z17" s="75">
        <v>0</v>
      </c>
      <c r="AA17" s="76">
        <v>0</v>
      </c>
      <c r="AB17" s="74">
        <v>0</v>
      </c>
      <c r="AC17" s="75">
        <v>0</v>
      </c>
      <c r="AD17" s="73">
        <v>0</v>
      </c>
      <c r="AE17" s="76">
        <v>0</v>
      </c>
    </row>
    <row r="18" spans="2:31" ht="23.25" customHeight="1" x14ac:dyDescent="0.15">
      <c r="B18" s="2">
        <v>75</v>
      </c>
      <c r="C18" s="3" t="s">
        <v>61</v>
      </c>
      <c r="D18" s="3">
        <v>80</v>
      </c>
      <c r="E18" s="3" t="s">
        <v>62</v>
      </c>
      <c r="F18" s="128"/>
      <c r="G18" s="131"/>
      <c r="H18" s="74">
        <v>0</v>
      </c>
      <c r="I18" s="75">
        <v>0</v>
      </c>
      <c r="J18" s="75">
        <v>0</v>
      </c>
      <c r="K18" s="75">
        <v>0</v>
      </c>
      <c r="L18" s="76">
        <v>0</v>
      </c>
      <c r="M18" s="74">
        <v>0</v>
      </c>
      <c r="N18" s="75">
        <v>0</v>
      </c>
      <c r="O18" s="76">
        <v>0</v>
      </c>
      <c r="P18" s="74">
        <v>0</v>
      </c>
      <c r="Q18" s="70">
        <v>0</v>
      </c>
      <c r="R18" s="71">
        <v>0</v>
      </c>
      <c r="S18" s="74">
        <v>0</v>
      </c>
      <c r="T18" s="75">
        <v>0</v>
      </c>
      <c r="U18" s="75">
        <v>0</v>
      </c>
      <c r="V18" s="76">
        <v>0</v>
      </c>
      <c r="W18" s="74">
        <v>0</v>
      </c>
      <c r="X18" s="75">
        <v>0</v>
      </c>
      <c r="Y18" s="75">
        <v>0</v>
      </c>
      <c r="Z18" s="75">
        <v>0</v>
      </c>
      <c r="AA18" s="76">
        <v>0</v>
      </c>
      <c r="AB18" s="74">
        <v>0</v>
      </c>
      <c r="AC18" s="75">
        <v>0</v>
      </c>
      <c r="AD18" s="73">
        <v>0</v>
      </c>
      <c r="AE18" s="76">
        <v>0</v>
      </c>
    </row>
    <row r="19" spans="2:31" ht="23.25" customHeight="1" x14ac:dyDescent="0.15">
      <c r="B19" s="2">
        <v>70</v>
      </c>
      <c r="C19" s="3" t="s">
        <v>61</v>
      </c>
      <c r="D19" s="3">
        <v>75</v>
      </c>
      <c r="E19" s="3" t="s">
        <v>62</v>
      </c>
      <c r="F19" s="128"/>
      <c r="G19" s="131"/>
      <c r="H19" s="74">
        <v>0</v>
      </c>
      <c r="I19" s="75">
        <v>0</v>
      </c>
      <c r="J19" s="75">
        <v>0</v>
      </c>
      <c r="K19" s="75">
        <v>0</v>
      </c>
      <c r="L19" s="76">
        <v>0</v>
      </c>
      <c r="M19" s="74">
        <v>0</v>
      </c>
      <c r="N19" s="75">
        <v>0</v>
      </c>
      <c r="O19" s="76">
        <v>0</v>
      </c>
      <c r="P19" s="74">
        <v>0</v>
      </c>
      <c r="Q19" s="70">
        <v>0</v>
      </c>
      <c r="R19" s="71">
        <v>0</v>
      </c>
      <c r="S19" s="74">
        <v>0</v>
      </c>
      <c r="T19" s="75">
        <v>0</v>
      </c>
      <c r="U19" s="75">
        <v>0</v>
      </c>
      <c r="V19" s="76">
        <v>0</v>
      </c>
      <c r="W19" s="74">
        <v>0</v>
      </c>
      <c r="X19" s="75">
        <v>0</v>
      </c>
      <c r="Y19" s="75">
        <v>0</v>
      </c>
      <c r="Z19" s="75">
        <v>0</v>
      </c>
      <c r="AA19" s="76">
        <v>0</v>
      </c>
      <c r="AB19" s="74">
        <v>0</v>
      </c>
      <c r="AC19" s="75">
        <v>0</v>
      </c>
      <c r="AD19" s="73">
        <v>0</v>
      </c>
      <c r="AE19" s="76">
        <v>1</v>
      </c>
    </row>
    <row r="20" spans="2:31" ht="23.25" customHeight="1" x14ac:dyDescent="0.15">
      <c r="B20" s="2">
        <v>65</v>
      </c>
      <c r="C20" s="3" t="s">
        <v>61</v>
      </c>
      <c r="D20" s="3">
        <v>70</v>
      </c>
      <c r="E20" s="3" t="s">
        <v>62</v>
      </c>
      <c r="F20" s="128"/>
      <c r="G20" s="131"/>
      <c r="H20" s="74">
        <v>0</v>
      </c>
      <c r="I20" s="75">
        <v>0</v>
      </c>
      <c r="J20" s="75">
        <v>0</v>
      </c>
      <c r="K20" s="75">
        <v>0</v>
      </c>
      <c r="L20" s="76">
        <v>0</v>
      </c>
      <c r="M20" s="74">
        <v>0</v>
      </c>
      <c r="N20" s="75">
        <v>0</v>
      </c>
      <c r="O20" s="76">
        <v>0</v>
      </c>
      <c r="P20" s="74">
        <v>0</v>
      </c>
      <c r="Q20" s="70">
        <v>0</v>
      </c>
      <c r="R20" s="71">
        <v>0</v>
      </c>
      <c r="S20" s="74">
        <v>0</v>
      </c>
      <c r="T20" s="75">
        <v>0</v>
      </c>
      <c r="U20" s="75">
        <v>0</v>
      </c>
      <c r="V20" s="76">
        <v>0</v>
      </c>
      <c r="W20" s="74">
        <v>0</v>
      </c>
      <c r="X20" s="75">
        <v>0</v>
      </c>
      <c r="Y20" s="75">
        <v>0</v>
      </c>
      <c r="Z20" s="75">
        <v>0</v>
      </c>
      <c r="AA20" s="76">
        <v>0</v>
      </c>
      <c r="AB20" s="74">
        <v>0</v>
      </c>
      <c r="AC20" s="75">
        <v>0</v>
      </c>
      <c r="AD20" s="73">
        <v>0</v>
      </c>
      <c r="AE20" s="76">
        <v>1</v>
      </c>
    </row>
    <row r="21" spans="2:31" ht="23.25" customHeight="1" x14ac:dyDescent="0.15">
      <c r="B21" s="2">
        <v>60</v>
      </c>
      <c r="C21" s="3" t="s">
        <v>61</v>
      </c>
      <c r="D21" s="3">
        <v>65</v>
      </c>
      <c r="E21" s="3" t="s">
        <v>62</v>
      </c>
      <c r="F21" s="128"/>
      <c r="G21" s="131"/>
      <c r="H21" s="74">
        <v>0</v>
      </c>
      <c r="I21" s="75">
        <v>0</v>
      </c>
      <c r="J21" s="75">
        <v>0</v>
      </c>
      <c r="K21" s="75">
        <v>0</v>
      </c>
      <c r="L21" s="76">
        <v>0</v>
      </c>
      <c r="M21" s="74">
        <v>0</v>
      </c>
      <c r="N21" s="75">
        <v>0</v>
      </c>
      <c r="O21" s="76">
        <v>0</v>
      </c>
      <c r="P21" s="74">
        <v>0</v>
      </c>
      <c r="Q21" s="70">
        <v>0</v>
      </c>
      <c r="R21" s="71">
        <v>0</v>
      </c>
      <c r="S21" s="74">
        <v>0</v>
      </c>
      <c r="T21" s="75">
        <v>0</v>
      </c>
      <c r="U21" s="75">
        <v>0</v>
      </c>
      <c r="V21" s="76">
        <v>0</v>
      </c>
      <c r="W21" s="74">
        <v>0</v>
      </c>
      <c r="X21" s="75">
        <v>0</v>
      </c>
      <c r="Y21" s="75">
        <v>0</v>
      </c>
      <c r="Z21" s="75">
        <v>0</v>
      </c>
      <c r="AA21" s="76">
        <v>0</v>
      </c>
      <c r="AB21" s="74">
        <v>0</v>
      </c>
      <c r="AC21" s="75">
        <v>0</v>
      </c>
      <c r="AD21" s="73">
        <v>0</v>
      </c>
      <c r="AE21" s="76">
        <v>1</v>
      </c>
    </row>
    <row r="22" spans="2:31" ht="23.25" customHeight="1" thickBot="1" x14ac:dyDescent="0.2">
      <c r="B22" s="2"/>
      <c r="C22" s="3"/>
      <c r="D22" s="3">
        <v>60</v>
      </c>
      <c r="E22" s="3" t="s">
        <v>62</v>
      </c>
      <c r="F22" s="129"/>
      <c r="G22" s="132"/>
      <c r="H22" s="77">
        <v>0</v>
      </c>
      <c r="I22" s="78">
        <v>0</v>
      </c>
      <c r="J22" s="78">
        <v>0</v>
      </c>
      <c r="K22" s="78">
        <v>0</v>
      </c>
      <c r="L22" s="79">
        <v>0</v>
      </c>
      <c r="M22" s="77">
        <v>0</v>
      </c>
      <c r="N22" s="78">
        <v>0</v>
      </c>
      <c r="O22" s="79">
        <v>0</v>
      </c>
      <c r="P22" s="77">
        <v>0</v>
      </c>
      <c r="Q22" s="78">
        <v>0</v>
      </c>
      <c r="R22" s="79">
        <v>0</v>
      </c>
      <c r="S22" s="77">
        <v>0</v>
      </c>
      <c r="T22" s="78">
        <v>0</v>
      </c>
      <c r="U22" s="78">
        <v>0</v>
      </c>
      <c r="V22" s="79">
        <v>0</v>
      </c>
      <c r="W22" s="77">
        <v>0</v>
      </c>
      <c r="X22" s="78">
        <v>0</v>
      </c>
      <c r="Y22" s="78">
        <v>0</v>
      </c>
      <c r="Z22" s="78">
        <v>0</v>
      </c>
      <c r="AA22" s="79">
        <v>0</v>
      </c>
      <c r="AB22" s="77">
        <v>0</v>
      </c>
      <c r="AC22" s="78">
        <v>0</v>
      </c>
      <c r="AD22" s="80">
        <v>0</v>
      </c>
      <c r="AE22" s="79">
        <v>0</v>
      </c>
    </row>
    <row r="23" spans="2:31" ht="15" customHeight="1" thickBot="1" x14ac:dyDescent="0.2"/>
    <row r="24" spans="2:31" ht="23.25" customHeight="1" x14ac:dyDescent="0.15">
      <c r="B24" s="106" t="s">
        <v>70</v>
      </c>
      <c r="C24" s="107"/>
      <c r="D24" s="107"/>
      <c r="E24" s="108"/>
      <c r="F24" s="112" t="s">
        <v>69</v>
      </c>
      <c r="G24" s="113"/>
      <c r="H24" s="120" t="s">
        <v>51</v>
      </c>
      <c r="I24" s="121"/>
      <c r="J24" s="123"/>
      <c r="K24" s="123"/>
      <c r="L24" s="124"/>
      <c r="M24" s="120" t="s">
        <v>52</v>
      </c>
      <c r="N24" s="121"/>
      <c r="O24" s="122"/>
      <c r="P24" s="120" t="s">
        <v>53</v>
      </c>
      <c r="Q24" s="121"/>
      <c r="R24" s="122"/>
      <c r="S24" s="120" t="s">
        <v>55</v>
      </c>
      <c r="T24" s="123"/>
      <c r="U24" s="123"/>
      <c r="V24" s="124"/>
      <c r="W24" s="125" t="s">
        <v>54</v>
      </c>
      <c r="X24" s="123"/>
      <c r="Y24" s="123"/>
      <c r="Z24" s="123"/>
      <c r="AA24" s="124"/>
      <c r="AB24" s="120" t="s">
        <v>56</v>
      </c>
      <c r="AC24" s="123"/>
      <c r="AD24" s="126"/>
      <c r="AE24" s="124"/>
    </row>
    <row r="25" spans="2:31" ht="40.15" customHeight="1" thickBot="1" x14ac:dyDescent="0.2">
      <c r="B25" s="109"/>
      <c r="C25" s="110"/>
      <c r="D25" s="110"/>
      <c r="E25" s="111"/>
      <c r="F25" s="26" t="s">
        <v>67</v>
      </c>
      <c r="G25" s="21" t="s">
        <v>66</v>
      </c>
      <c r="H25" s="64" t="s">
        <v>31</v>
      </c>
      <c r="I25" s="65" t="s">
        <v>32</v>
      </c>
      <c r="J25" s="65" t="s">
        <v>37</v>
      </c>
      <c r="K25" s="65" t="s">
        <v>38</v>
      </c>
      <c r="L25" s="66" t="s">
        <v>39</v>
      </c>
      <c r="M25" s="64" t="s">
        <v>57</v>
      </c>
      <c r="N25" s="65" t="s">
        <v>40</v>
      </c>
      <c r="O25" s="66" t="s">
        <v>41</v>
      </c>
      <c r="P25" s="64" t="s">
        <v>57</v>
      </c>
      <c r="Q25" s="65" t="s">
        <v>40</v>
      </c>
      <c r="R25" s="66" t="s">
        <v>41</v>
      </c>
      <c r="S25" s="64" t="s">
        <v>33</v>
      </c>
      <c r="T25" s="65" t="s">
        <v>42</v>
      </c>
      <c r="U25" s="65" t="s">
        <v>43</v>
      </c>
      <c r="V25" s="66" t="s">
        <v>44</v>
      </c>
      <c r="W25" s="64" t="s">
        <v>45</v>
      </c>
      <c r="X25" s="65" t="s">
        <v>46</v>
      </c>
      <c r="Y25" s="65" t="s">
        <v>47</v>
      </c>
      <c r="Z25" s="65" t="s">
        <v>48</v>
      </c>
      <c r="AA25" s="67" t="s">
        <v>49</v>
      </c>
      <c r="AB25" s="64" t="s">
        <v>50</v>
      </c>
      <c r="AC25" s="65" t="s">
        <v>34</v>
      </c>
      <c r="AD25" s="68" t="s">
        <v>35</v>
      </c>
      <c r="AE25" s="66" t="s">
        <v>36</v>
      </c>
    </row>
    <row r="26" spans="2:31" ht="23.25" customHeight="1" x14ac:dyDescent="0.15">
      <c r="B26" s="2">
        <v>90</v>
      </c>
      <c r="C26" s="3" t="s">
        <v>61</v>
      </c>
      <c r="D26" s="3"/>
      <c r="E26" s="3"/>
      <c r="F26" s="127" t="s">
        <v>58</v>
      </c>
      <c r="G26" s="130" t="s">
        <v>71</v>
      </c>
      <c r="H26" s="69">
        <v>0</v>
      </c>
      <c r="I26" s="70">
        <v>0</v>
      </c>
      <c r="J26" s="70">
        <v>0</v>
      </c>
      <c r="K26" s="70">
        <v>0</v>
      </c>
      <c r="L26" s="71">
        <v>0</v>
      </c>
      <c r="M26" s="69">
        <v>0</v>
      </c>
      <c r="N26" s="70">
        <v>0</v>
      </c>
      <c r="O26" s="71">
        <v>0</v>
      </c>
      <c r="P26" s="72">
        <v>0</v>
      </c>
      <c r="Q26" s="70">
        <v>0</v>
      </c>
      <c r="R26" s="71">
        <v>0</v>
      </c>
      <c r="S26" s="72">
        <v>0</v>
      </c>
      <c r="T26" s="70">
        <v>0</v>
      </c>
      <c r="U26" s="70">
        <v>0</v>
      </c>
      <c r="V26" s="71">
        <v>0</v>
      </c>
      <c r="W26" s="69">
        <v>0</v>
      </c>
      <c r="X26" s="70">
        <v>0</v>
      </c>
      <c r="Y26" s="70">
        <v>0</v>
      </c>
      <c r="Z26" s="70">
        <v>0</v>
      </c>
      <c r="AA26" s="71">
        <v>0</v>
      </c>
      <c r="AB26" s="69">
        <v>0</v>
      </c>
      <c r="AC26" s="70">
        <v>0</v>
      </c>
      <c r="AD26" s="73">
        <v>0</v>
      </c>
      <c r="AE26" s="71">
        <v>0</v>
      </c>
    </row>
    <row r="27" spans="2:31" ht="23.25" customHeight="1" x14ac:dyDescent="0.15">
      <c r="B27" s="2">
        <v>85</v>
      </c>
      <c r="C27" s="3" t="s">
        <v>61</v>
      </c>
      <c r="D27" s="3">
        <v>90</v>
      </c>
      <c r="E27" s="3" t="s">
        <v>62</v>
      </c>
      <c r="F27" s="128"/>
      <c r="G27" s="131"/>
      <c r="H27" s="74">
        <v>0</v>
      </c>
      <c r="I27" s="75">
        <v>0</v>
      </c>
      <c r="J27" s="75">
        <v>1</v>
      </c>
      <c r="K27" s="75">
        <v>0</v>
      </c>
      <c r="L27" s="76">
        <v>1</v>
      </c>
      <c r="M27" s="74">
        <v>1</v>
      </c>
      <c r="N27" s="75">
        <v>0</v>
      </c>
      <c r="O27" s="76">
        <v>0</v>
      </c>
      <c r="P27" s="74">
        <v>1</v>
      </c>
      <c r="Q27" s="75"/>
      <c r="R27" s="76">
        <v>0</v>
      </c>
      <c r="S27" s="74">
        <v>0</v>
      </c>
      <c r="T27" s="75">
        <v>0</v>
      </c>
      <c r="U27" s="75">
        <v>0</v>
      </c>
      <c r="V27" s="76">
        <v>1</v>
      </c>
      <c r="W27" s="74">
        <v>0</v>
      </c>
      <c r="X27" s="75">
        <v>0</v>
      </c>
      <c r="Y27" s="75">
        <v>0</v>
      </c>
      <c r="Z27" s="75">
        <v>1</v>
      </c>
      <c r="AA27" s="76">
        <v>0</v>
      </c>
      <c r="AB27" s="74">
        <v>0</v>
      </c>
      <c r="AC27" s="75">
        <v>0</v>
      </c>
      <c r="AD27" s="73">
        <v>0</v>
      </c>
      <c r="AE27" s="76">
        <v>0</v>
      </c>
    </row>
    <row r="28" spans="2:31" ht="23.25" customHeight="1" x14ac:dyDescent="0.15">
      <c r="B28" s="2">
        <v>80</v>
      </c>
      <c r="C28" s="3" t="s">
        <v>61</v>
      </c>
      <c r="D28" s="3">
        <v>85</v>
      </c>
      <c r="E28" s="3" t="s">
        <v>62</v>
      </c>
      <c r="F28" s="128"/>
      <c r="G28" s="131"/>
      <c r="H28" s="74">
        <v>0</v>
      </c>
      <c r="I28" s="75">
        <v>0</v>
      </c>
      <c r="J28" s="75">
        <v>1</v>
      </c>
      <c r="K28" s="75">
        <v>0</v>
      </c>
      <c r="L28" s="76">
        <v>1</v>
      </c>
      <c r="M28" s="74">
        <v>0</v>
      </c>
      <c r="N28" s="75">
        <v>0</v>
      </c>
      <c r="O28" s="76">
        <v>0</v>
      </c>
      <c r="P28" s="74">
        <v>0</v>
      </c>
      <c r="Q28" s="75"/>
      <c r="R28" s="76">
        <v>0</v>
      </c>
      <c r="S28" s="74">
        <v>0</v>
      </c>
      <c r="T28" s="75">
        <v>0</v>
      </c>
      <c r="U28" s="75">
        <v>0</v>
      </c>
      <c r="V28" s="76">
        <v>0</v>
      </c>
      <c r="W28" s="74">
        <v>0</v>
      </c>
      <c r="X28" s="75">
        <v>0</v>
      </c>
      <c r="Y28" s="75">
        <v>0</v>
      </c>
      <c r="Z28" s="75">
        <v>0</v>
      </c>
      <c r="AA28" s="76">
        <v>0</v>
      </c>
      <c r="AB28" s="74">
        <v>0</v>
      </c>
      <c r="AC28" s="75">
        <v>0</v>
      </c>
      <c r="AD28" s="73">
        <v>0</v>
      </c>
      <c r="AE28" s="76">
        <v>0</v>
      </c>
    </row>
    <row r="29" spans="2:31" ht="23.25" customHeight="1" x14ac:dyDescent="0.15">
      <c r="B29" s="2">
        <v>75</v>
      </c>
      <c r="C29" s="3" t="s">
        <v>61</v>
      </c>
      <c r="D29" s="3">
        <v>80</v>
      </c>
      <c r="E29" s="3" t="s">
        <v>62</v>
      </c>
      <c r="F29" s="128"/>
      <c r="G29" s="131"/>
      <c r="H29" s="74">
        <v>0</v>
      </c>
      <c r="I29" s="75">
        <v>2</v>
      </c>
      <c r="J29" s="75">
        <v>0</v>
      </c>
      <c r="K29" s="75">
        <v>0</v>
      </c>
      <c r="L29" s="76">
        <v>2</v>
      </c>
      <c r="M29" s="74">
        <v>2</v>
      </c>
      <c r="N29" s="75">
        <v>0</v>
      </c>
      <c r="O29" s="76">
        <v>0</v>
      </c>
      <c r="P29" s="74">
        <v>2</v>
      </c>
      <c r="Q29" s="75"/>
      <c r="R29" s="76">
        <v>0</v>
      </c>
      <c r="S29" s="74">
        <v>0</v>
      </c>
      <c r="T29" s="75">
        <v>0</v>
      </c>
      <c r="U29" s="75">
        <v>0</v>
      </c>
      <c r="V29" s="76">
        <v>2</v>
      </c>
      <c r="W29" s="74">
        <v>0</v>
      </c>
      <c r="X29" s="75">
        <v>0</v>
      </c>
      <c r="Y29" s="75">
        <v>1</v>
      </c>
      <c r="Z29" s="75">
        <v>1</v>
      </c>
      <c r="AA29" s="76">
        <v>0</v>
      </c>
      <c r="AB29" s="74">
        <v>0</v>
      </c>
      <c r="AC29" s="75">
        <v>0</v>
      </c>
      <c r="AD29" s="73">
        <v>0</v>
      </c>
      <c r="AE29" s="76">
        <v>0</v>
      </c>
    </row>
    <row r="30" spans="2:31" ht="23.25" customHeight="1" x14ac:dyDescent="0.15">
      <c r="B30" s="2">
        <v>70</v>
      </c>
      <c r="C30" s="3" t="s">
        <v>61</v>
      </c>
      <c r="D30" s="3">
        <v>75</v>
      </c>
      <c r="E30" s="3" t="s">
        <v>62</v>
      </c>
      <c r="F30" s="128"/>
      <c r="G30" s="131"/>
      <c r="H30" s="74">
        <v>0</v>
      </c>
      <c r="I30" s="75">
        <v>0</v>
      </c>
      <c r="J30" s="75">
        <v>5</v>
      </c>
      <c r="K30" s="75">
        <v>1</v>
      </c>
      <c r="L30" s="76">
        <v>6</v>
      </c>
      <c r="M30" s="74">
        <v>5</v>
      </c>
      <c r="N30" s="75">
        <v>0</v>
      </c>
      <c r="O30" s="76">
        <v>1</v>
      </c>
      <c r="P30" s="74">
        <v>5</v>
      </c>
      <c r="Q30" s="75"/>
      <c r="R30" s="76">
        <v>1</v>
      </c>
      <c r="S30" s="74">
        <v>0</v>
      </c>
      <c r="T30" s="75">
        <v>1</v>
      </c>
      <c r="U30" s="75">
        <v>1</v>
      </c>
      <c r="V30" s="76">
        <v>4</v>
      </c>
      <c r="W30" s="74">
        <v>0</v>
      </c>
      <c r="X30" s="75">
        <v>0</v>
      </c>
      <c r="Y30" s="75">
        <v>0</v>
      </c>
      <c r="Z30" s="75">
        <v>3</v>
      </c>
      <c r="AA30" s="76">
        <v>3</v>
      </c>
      <c r="AB30" s="74">
        <v>2</v>
      </c>
      <c r="AC30" s="75">
        <v>0</v>
      </c>
      <c r="AD30" s="73">
        <v>0</v>
      </c>
      <c r="AE30" s="76">
        <v>1</v>
      </c>
    </row>
    <row r="31" spans="2:31" ht="23.25" customHeight="1" x14ac:dyDescent="0.15">
      <c r="B31" s="2">
        <v>65</v>
      </c>
      <c r="C31" s="3" t="s">
        <v>61</v>
      </c>
      <c r="D31" s="3">
        <v>70</v>
      </c>
      <c r="E31" s="3" t="s">
        <v>62</v>
      </c>
      <c r="F31" s="128"/>
      <c r="G31" s="131"/>
      <c r="H31" s="74">
        <v>0</v>
      </c>
      <c r="I31" s="75">
        <v>0</v>
      </c>
      <c r="J31" s="75">
        <v>2</v>
      </c>
      <c r="K31" s="75">
        <v>1</v>
      </c>
      <c r="L31" s="76">
        <v>2</v>
      </c>
      <c r="M31" s="74">
        <v>1</v>
      </c>
      <c r="N31" s="75">
        <v>1</v>
      </c>
      <c r="O31" s="76">
        <v>0</v>
      </c>
      <c r="P31" s="74">
        <v>2</v>
      </c>
      <c r="Q31" s="75"/>
      <c r="R31" s="76">
        <v>0</v>
      </c>
      <c r="S31" s="74">
        <v>0</v>
      </c>
      <c r="T31" s="75">
        <v>1</v>
      </c>
      <c r="U31" s="75">
        <v>0</v>
      </c>
      <c r="V31" s="76">
        <v>0</v>
      </c>
      <c r="W31" s="74">
        <v>0</v>
      </c>
      <c r="X31" s="75">
        <v>0</v>
      </c>
      <c r="Y31" s="75">
        <v>0</v>
      </c>
      <c r="Z31" s="75">
        <v>0</v>
      </c>
      <c r="AA31" s="76">
        <v>1</v>
      </c>
      <c r="AB31" s="74">
        <v>1</v>
      </c>
      <c r="AC31" s="75">
        <v>0</v>
      </c>
      <c r="AD31" s="73">
        <v>0</v>
      </c>
      <c r="AE31" s="76">
        <v>0</v>
      </c>
    </row>
    <row r="32" spans="2:31" ht="23.25" customHeight="1" x14ac:dyDescent="0.15">
      <c r="B32" s="2">
        <v>60</v>
      </c>
      <c r="C32" s="3" t="s">
        <v>61</v>
      </c>
      <c r="D32" s="3">
        <v>65</v>
      </c>
      <c r="E32" s="3" t="s">
        <v>62</v>
      </c>
      <c r="F32" s="128"/>
      <c r="G32" s="131"/>
      <c r="H32" s="74">
        <v>0</v>
      </c>
      <c r="I32" s="75">
        <v>0</v>
      </c>
      <c r="J32" s="75">
        <v>2</v>
      </c>
      <c r="K32" s="75">
        <v>1</v>
      </c>
      <c r="L32" s="76">
        <v>2</v>
      </c>
      <c r="M32" s="74">
        <v>1</v>
      </c>
      <c r="N32" s="75">
        <v>1</v>
      </c>
      <c r="O32" s="76">
        <v>0</v>
      </c>
      <c r="P32" s="74">
        <v>1</v>
      </c>
      <c r="Q32" s="75">
        <v>1</v>
      </c>
      <c r="R32" s="76">
        <v>0</v>
      </c>
      <c r="S32" s="74">
        <v>0</v>
      </c>
      <c r="T32" s="75">
        <v>1</v>
      </c>
      <c r="U32" s="75">
        <v>0</v>
      </c>
      <c r="V32" s="76">
        <v>0</v>
      </c>
      <c r="W32" s="74">
        <v>0</v>
      </c>
      <c r="X32" s="75">
        <v>0</v>
      </c>
      <c r="Y32" s="75">
        <v>0</v>
      </c>
      <c r="Z32" s="75">
        <v>1</v>
      </c>
      <c r="AA32" s="76">
        <v>0</v>
      </c>
      <c r="AB32" s="74">
        <v>0</v>
      </c>
      <c r="AC32" s="75">
        <v>0</v>
      </c>
      <c r="AD32" s="73">
        <v>0</v>
      </c>
      <c r="AE32" s="76">
        <v>0</v>
      </c>
    </row>
    <row r="33" spans="2:31" ht="23.25" customHeight="1" thickBot="1" x14ac:dyDescent="0.2">
      <c r="B33" s="2"/>
      <c r="C33" s="3"/>
      <c r="D33" s="3">
        <v>60</v>
      </c>
      <c r="E33" s="3" t="s">
        <v>62</v>
      </c>
      <c r="F33" s="129"/>
      <c r="G33" s="132"/>
      <c r="H33" s="77">
        <v>0</v>
      </c>
      <c r="I33" s="78">
        <v>0</v>
      </c>
      <c r="J33" s="78">
        <v>1</v>
      </c>
      <c r="K33" s="78">
        <v>1</v>
      </c>
      <c r="L33" s="79">
        <v>1</v>
      </c>
      <c r="M33" s="77">
        <v>1</v>
      </c>
      <c r="N33" s="78">
        <v>0</v>
      </c>
      <c r="O33" s="79">
        <v>0</v>
      </c>
      <c r="P33" s="77">
        <v>1</v>
      </c>
      <c r="Q33" s="78">
        <v>0</v>
      </c>
      <c r="R33" s="79">
        <v>0</v>
      </c>
      <c r="S33" s="77">
        <v>0</v>
      </c>
      <c r="T33" s="78">
        <v>1</v>
      </c>
      <c r="U33" s="78">
        <v>0</v>
      </c>
      <c r="V33" s="79">
        <v>0</v>
      </c>
      <c r="W33" s="77">
        <v>0</v>
      </c>
      <c r="X33" s="78">
        <v>0</v>
      </c>
      <c r="Y33" s="78">
        <v>0</v>
      </c>
      <c r="Z33" s="78">
        <v>0</v>
      </c>
      <c r="AA33" s="79">
        <v>1</v>
      </c>
      <c r="AB33" s="77">
        <v>0</v>
      </c>
      <c r="AC33" s="78">
        <v>0</v>
      </c>
      <c r="AD33" s="80">
        <v>0</v>
      </c>
      <c r="AE33" s="79">
        <v>1</v>
      </c>
    </row>
    <row r="34" spans="2:31" ht="15" customHeight="1" thickBot="1" x14ac:dyDescent="0.2"/>
    <row r="35" spans="2:31" ht="23.25" customHeight="1" x14ac:dyDescent="0.15">
      <c r="B35" s="106" t="s">
        <v>70</v>
      </c>
      <c r="C35" s="107"/>
      <c r="D35" s="107"/>
      <c r="E35" s="108"/>
      <c r="F35" s="112" t="s">
        <v>69</v>
      </c>
      <c r="G35" s="113"/>
      <c r="H35" s="120" t="s">
        <v>51</v>
      </c>
      <c r="I35" s="121"/>
      <c r="J35" s="123"/>
      <c r="K35" s="123"/>
      <c r="L35" s="124"/>
      <c r="M35" s="120" t="s">
        <v>52</v>
      </c>
      <c r="N35" s="121"/>
      <c r="O35" s="122"/>
      <c r="P35" s="120" t="s">
        <v>53</v>
      </c>
      <c r="Q35" s="121"/>
      <c r="R35" s="122"/>
      <c r="S35" s="120" t="s">
        <v>55</v>
      </c>
      <c r="T35" s="123"/>
      <c r="U35" s="123"/>
      <c r="V35" s="124"/>
      <c r="W35" s="125" t="s">
        <v>54</v>
      </c>
      <c r="X35" s="123"/>
      <c r="Y35" s="123"/>
      <c r="Z35" s="123"/>
      <c r="AA35" s="124"/>
      <c r="AB35" s="120" t="s">
        <v>56</v>
      </c>
      <c r="AC35" s="123"/>
      <c r="AD35" s="126"/>
      <c r="AE35" s="124"/>
    </row>
    <row r="36" spans="2:31" ht="40.15" customHeight="1" thickBot="1" x14ac:dyDescent="0.2">
      <c r="B36" s="109"/>
      <c r="C36" s="110"/>
      <c r="D36" s="110"/>
      <c r="E36" s="111"/>
      <c r="F36" s="26" t="s">
        <v>67</v>
      </c>
      <c r="G36" s="21" t="s">
        <v>66</v>
      </c>
      <c r="H36" s="64" t="s">
        <v>31</v>
      </c>
      <c r="I36" s="65" t="s">
        <v>32</v>
      </c>
      <c r="J36" s="65" t="s">
        <v>37</v>
      </c>
      <c r="K36" s="65" t="s">
        <v>38</v>
      </c>
      <c r="L36" s="66" t="s">
        <v>39</v>
      </c>
      <c r="M36" s="64" t="s">
        <v>57</v>
      </c>
      <c r="N36" s="65" t="s">
        <v>40</v>
      </c>
      <c r="O36" s="66" t="s">
        <v>41</v>
      </c>
      <c r="P36" s="64" t="s">
        <v>57</v>
      </c>
      <c r="Q36" s="65" t="s">
        <v>40</v>
      </c>
      <c r="R36" s="66" t="s">
        <v>41</v>
      </c>
      <c r="S36" s="64" t="s">
        <v>33</v>
      </c>
      <c r="T36" s="65" t="s">
        <v>42</v>
      </c>
      <c r="U36" s="65" t="s">
        <v>43</v>
      </c>
      <c r="V36" s="66" t="s">
        <v>44</v>
      </c>
      <c r="W36" s="64" t="s">
        <v>45</v>
      </c>
      <c r="X36" s="65" t="s">
        <v>46</v>
      </c>
      <c r="Y36" s="65" t="s">
        <v>47</v>
      </c>
      <c r="Z36" s="65" t="s">
        <v>48</v>
      </c>
      <c r="AA36" s="67" t="s">
        <v>49</v>
      </c>
      <c r="AB36" s="64" t="s">
        <v>50</v>
      </c>
      <c r="AC36" s="65" t="s">
        <v>34</v>
      </c>
      <c r="AD36" s="68" t="s">
        <v>35</v>
      </c>
      <c r="AE36" s="66" t="s">
        <v>36</v>
      </c>
    </row>
    <row r="37" spans="2:31" ht="23.25" customHeight="1" x14ac:dyDescent="0.15">
      <c r="B37" s="2">
        <v>90</v>
      </c>
      <c r="C37" s="3" t="s">
        <v>61</v>
      </c>
      <c r="D37" s="3"/>
      <c r="E37" s="3"/>
      <c r="F37" s="127" t="s">
        <v>71</v>
      </c>
      <c r="G37" s="130" t="s">
        <v>71</v>
      </c>
      <c r="H37" s="69">
        <v>1</v>
      </c>
      <c r="I37" s="70">
        <v>0</v>
      </c>
      <c r="J37" s="70">
        <v>1</v>
      </c>
      <c r="K37" s="70">
        <v>0</v>
      </c>
      <c r="L37" s="71">
        <v>1</v>
      </c>
      <c r="M37" s="69">
        <v>0</v>
      </c>
      <c r="N37" s="70">
        <v>0</v>
      </c>
      <c r="O37" s="71">
        <v>1</v>
      </c>
      <c r="P37" s="72">
        <v>1</v>
      </c>
      <c r="Q37" s="70">
        <v>0</v>
      </c>
      <c r="R37" s="71">
        <v>0</v>
      </c>
      <c r="S37" s="72">
        <v>0</v>
      </c>
      <c r="T37" s="70">
        <v>0</v>
      </c>
      <c r="U37" s="70">
        <v>0</v>
      </c>
      <c r="V37" s="71">
        <v>0</v>
      </c>
      <c r="W37" s="69">
        <v>0</v>
      </c>
      <c r="X37" s="70">
        <v>0</v>
      </c>
      <c r="Y37" s="70">
        <v>0</v>
      </c>
      <c r="Z37" s="70">
        <v>1</v>
      </c>
      <c r="AA37" s="71">
        <v>0</v>
      </c>
      <c r="AB37" s="69">
        <v>0</v>
      </c>
      <c r="AC37" s="70">
        <v>0</v>
      </c>
      <c r="AD37" s="73">
        <v>0</v>
      </c>
      <c r="AE37" s="71">
        <v>1</v>
      </c>
    </row>
    <row r="38" spans="2:31" ht="23.25" customHeight="1" x14ac:dyDescent="0.15">
      <c r="B38" s="2">
        <v>85</v>
      </c>
      <c r="C38" s="3" t="s">
        <v>61</v>
      </c>
      <c r="D38" s="3">
        <v>90</v>
      </c>
      <c r="E38" s="3" t="s">
        <v>62</v>
      </c>
      <c r="F38" s="128"/>
      <c r="G38" s="131"/>
      <c r="H38" s="74">
        <v>3</v>
      </c>
      <c r="I38" s="75">
        <v>1</v>
      </c>
      <c r="J38" s="75">
        <v>1</v>
      </c>
      <c r="K38" s="75">
        <v>1</v>
      </c>
      <c r="L38" s="76">
        <v>1</v>
      </c>
      <c r="M38" s="74">
        <v>1</v>
      </c>
      <c r="N38" s="75">
        <v>0</v>
      </c>
      <c r="O38" s="76">
        <v>1</v>
      </c>
      <c r="P38" s="74">
        <v>2</v>
      </c>
      <c r="Q38" s="75"/>
      <c r="R38" s="76">
        <v>2</v>
      </c>
      <c r="S38" s="74">
        <v>0</v>
      </c>
      <c r="T38" s="75">
        <v>0</v>
      </c>
      <c r="U38" s="75">
        <v>0</v>
      </c>
      <c r="V38" s="76">
        <v>0</v>
      </c>
      <c r="W38" s="74">
        <v>2</v>
      </c>
      <c r="X38" s="75">
        <v>0</v>
      </c>
      <c r="Y38" s="75">
        <v>0</v>
      </c>
      <c r="Z38" s="75">
        <v>1</v>
      </c>
      <c r="AA38" s="76">
        <v>1</v>
      </c>
      <c r="AB38" s="74">
        <v>0</v>
      </c>
      <c r="AC38" s="75">
        <v>0</v>
      </c>
      <c r="AD38" s="73">
        <v>1</v>
      </c>
      <c r="AE38" s="76">
        <v>0</v>
      </c>
    </row>
    <row r="39" spans="2:31" ht="23.25" customHeight="1" x14ac:dyDescent="0.15">
      <c r="B39" s="2">
        <v>80</v>
      </c>
      <c r="C39" s="3" t="s">
        <v>61</v>
      </c>
      <c r="D39" s="3">
        <v>85</v>
      </c>
      <c r="E39" s="3" t="s">
        <v>62</v>
      </c>
      <c r="F39" s="128"/>
      <c r="G39" s="131"/>
      <c r="H39" s="74">
        <v>0</v>
      </c>
      <c r="I39" s="75">
        <v>1</v>
      </c>
      <c r="J39" s="75">
        <v>1</v>
      </c>
      <c r="K39" s="75">
        <v>0</v>
      </c>
      <c r="L39" s="76">
        <v>1</v>
      </c>
      <c r="M39" s="74">
        <v>0</v>
      </c>
      <c r="N39" s="75">
        <v>2</v>
      </c>
      <c r="O39" s="76">
        <v>1</v>
      </c>
      <c r="P39" s="74">
        <v>2</v>
      </c>
      <c r="Q39" s="75">
        <v>1</v>
      </c>
      <c r="R39" s="76">
        <v>0</v>
      </c>
      <c r="S39" s="74">
        <v>1</v>
      </c>
      <c r="T39" s="75">
        <v>0</v>
      </c>
      <c r="U39" s="75">
        <v>0</v>
      </c>
      <c r="V39" s="76">
        <v>1</v>
      </c>
      <c r="W39" s="74">
        <v>0</v>
      </c>
      <c r="X39" s="75">
        <v>0</v>
      </c>
      <c r="Y39" s="75">
        <v>0</v>
      </c>
      <c r="Z39" s="75">
        <v>1</v>
      </c>
      <c r="AA39" s="76">
        <v>2</v>
      </c>
      <c r="AB39" s="74">
        <v>0</v>
      </c>
      <c r="AC39" s="75">
        <v>0</v>
      </c>
      <c r="AD39" s="73">
        <v>1</v>
      </c>
      <c r="AE39" s="76">
        <v>0</v>
      </c>
    </row>
    <row r="40" spans="2:31" ht="23.25" customHeight="1" x14ac:dyDescent="0.15">
      <c r="B40" s="2">
        <v>75</v>
      </c>
      <c r="C40" s="3" t="s">
        <v>61</v>
      </c>
      <c r="D40" s="3">
        <v>80</v>
      </c>
      <c r="E40" s="3" t="s">
        <v>62</v>
      </c>
      <c r="F40" s="128"/>
      <c r="G40" s="131"/>
      <c r="H40" s="74">
        <v>1</v>
      </c>
      <c r="I40" s="75">
        <v>2</v>
      </c>
      <c r="J40" s="75">
        <v>2</v>
      </c>
      <c r="K40" s="75">
        <v>0</v>
      </c>
      <c r="L40" s="76">
        <v>2</v>
      </c>
      <c r="M40" s="74">
        <v>4</v>
      </c>
      <c r="N40" s="75">
        <v>0</v>
      </c>
      <c r="O40" s="76">
        <v>1</v>
      </c>
      <c r="P40" s="74">
        <v>4</v>
      </c>
      <c r="Q40" s="75"/>
      <c r="R40" s="76">
        <v>1</v>
      </c>
      <c r="S40" s="74">
        <v>0</v>
      </c>
      <c r="T40" s="75">
        <v>1</v>
      </c>
      <c r="U40" s="75">
        <v>0</v>
      </c>
      <c r="V40" s="76">
        <v>1</v>
      </c>
      <c r="W40" s="74">
        <v>0</v>
      </c>
      <c r="X40" s="75">
        <v>1</v>
      </c>
      <c r="Y40" s="75">
        <v>1</v>
      </c>
      <c r="Z40" s="75">
        <v>0</v>
      </c>
      <c r="AA40" s="76">
        <v>3</v>
      </c>
      <c r="AB40" s="74">
        <v>1</v>
      </c>
      <c r="AC40" s="75">
        <v>0</v>
      </c>
      <c r="AD40" s="73">
        <v>1</v>
      </c>
      <c r="AE40" s="76">
        <v>1</v>
      </c>
    </row>
    <row r="41" spans="2:31" ht="23.25" customHeight="1" x14ac:dyDescent="0.15">
      <c r="B41" s="2">
        <v>70</v>
      </c>
      <c r="C41" s="3" t="s">
        <v>61</v>
      </c>
      <c r="D41" s="3">
        <v>75</v>
      </c>
      <c r="E41" s="3" t="s">
        <v>62</v>
      </c>
      <c r="F41" s="128"/>
      <c r="G41" s="131"/>
      <c r="H41" s="74">
        <v>0</v>
      </c>
      <c r="I41" s="75">
        <v>1</v>
      </c>
      <c r="J41" s="75">
        <v>2</v>
      </c>
      <c r="K41" s="75">
        <v>0</v>
      </c>
      <c r="L41" s="76">
        <v>2</v>
      </c>
      <c r="M41" s="74">
        <v>2</v>
      </c>
      <c r="N41" s="75">
        <v>0</v>
      </c>
      <c r="O41" s="76">
        <v>1</v>
      </c>
      <c r="P41" s="74">
        <v>2</v>
      </c>
      <c r="Q41" s="75"/>
      <c r="R41" s="76">
        <v>1</v>
      </c>
      <c r="S41" s="74">
        <v>0</v>
      </c>
      <c r="T41" s="75">
        <v>0</v>
      </c>
      <c r="U41" s="75">
        <v>0</v>
      </c>
      <c r="V41" s="76">
        <v>0</v>
      </c>
      <c r="W41" s="74">
        <v>0</v>
      </c>
      <c r="X41" s="75">
        <v>0</v>
      </c>
      <c r="Y41" s="75">
        <v>0</v>
      </c>
      <c r="Z41" s="75">
        <v>0</v>
      </c>
      <c r="AA41" s="76">
        <v>2</v>
      </c>
      <c r="AB41" s="74">
        <v>0</v>
      </c>
      <c r="AC41" s="75">
        <v>0</v>
      </c>
      <c r="AD41" s="73">
        <v>0</v>
      </c>
      <c r="AE41" s="76">
        <v>2</v>
      </c>
    </row>
    <row r="42" spans="2:31" ht="23.25" customHeight="1" x14ac:dyDescent="0.15">
      <c r="B42" s="2">
        <v>65</v>
      </c>
      <c r="C42" s="3" t="s">
        <v>61</v>
      </c>
      <c r="D42" s="3">
        <v>70</v>
      </c>
      <c r="E42" s="3" t="s">
        <v>62</v>
      </c>
      <c r="F42" s="128"/>
      <c r="G42" s="131"/>
      <c r="H42" s="74">
        <v>0</v>
      </c>
      <c r="I42" s="75">
        <v>0</v>
      </c>
      <c r="J42" s="75">
        <v>0</v>
      </c>
      <c r="K42" s="75">
        <v>0</v>
      </c>
      <c r="L42" s="76">
        <v>0</v>
      </c>
      <c r="M42" s="74">
        <v>0</v>
      </c>
      <c r="N42" s="75">
        <v>0</v>
      </c>
      <c r="O42" s="76">
        <v>0</v>
      </c>
      <c r="P42" s="74">
        <v>0</v>
      </c>
      <c r="Q42" s="75"/>
      <c r="R42" s="76">
        <v>0</v>
      </c>
      <c r="S42" s="74">
        <v>0</v>
      </c>
      <c r="T42" s="75">
        <v>0</v>
      </c>
      <c r="U42" s="75">
        <v>0</v>
      </c>
      <c r="V42" s="76">
        <v>0</v>
      </c>
      <c r="W42" s="74">
        <v>0</v>
      </c>
      <c r="X42" s="75">
        <v>0</v>
      </c>
      <c r="Y42" s="75">
        <v>0</v>
      </c>
      <c r="Z42" s="75">
        <v>0</v>
      </c>
      <c r="AA42" s="76">
        <v>0</v>
      </c>
      <c r="AB42" s="74">
        <v>0</v>
      </c>
      <c r="AC42" s="75">
        <v>0</v>
      </c>
      <c r="AD42" s="73">
        <v>0</v>
      </c>
      <c r="AE42" s="76">
        <v>0</v>
      </c>
    </row>
    <row r="43" spans="2:31" ht="23.25" customHeight="1" x14ac:dyDescent="0.15">
      <c r="B43" s="2">
        <v>60</v>
      </c>
      <c r="C43" s="3" t="s">
        <v>61</v>
      </c>
      <c r="D43" s="3">
        <v>65</v>
      </c>
      <c r="E43" s="3" t="s">
        <v>62</v>
      </c>
      <c r="F43" s="128"/>
      <c r="G43" s="131"/>
      <c r="H43" s="74">
        <v>0</v>
      </c>
      <c r="I43" s="75">
        <v>0</v>
      </c>
      <c r="J43" s="75">
        <v>0</v>
      </c>
      <c r="K43" s="75">
        <v>0</v>
      </c>
      <c r="L43" s="76">
        <v>0</v>
      </c>
      <c r="M43" s="74">
        <v>0</v>
      </c>
      <c r="N43" s="75">
        <v>0</v>
      </c>
      <c r="O43" s="76">
        <v>0</v>
      </c>
      <c r="P43" s="74">
        <v>0</v>
      </c>
      <c r="Q43" s="75"/>
      <c r="R43" s="76">
        <v>0</v>
      </c>
      <c r="S43" s="74">
        <v>0</v>
      </c>
      <c r="T43" s="75">
        <v>0</v>
      </c>
      <c r="U43" s="75">
        <v>0</v>
      </c>
      <c r="V43" s="76">
        <v>0</v>
      </c>
      <c r="W43" s="74">
        <v>0</v>
      </c>
      <c r="X43" s="75">
        <v>0</v>
      </c>
      <c r="Y43" s="75">
        <v>0</v>
      </c>
      <c r="Z43" s="75">
        <v>0</v>
      </c>
      <c r="AA43" s="76">
        <v>0</v>
      </c>
      <c r="AB43" s="74">
        <v>0</v>
      </c>
      <c r="AC43" s="75">
        <v>0</v>
      </c>
      <c r="AD43" s="73">
        <v>0</v>
      </c>
      <c r="AE43" s="76">
        <v>0</v>
      </c>
    </row>
    <row r="44" spans="2:31" ht="23.25" customHeight="1" thickBot="1" x14ac:dyDescent="0.2">
      <c r="B44" s="2"/>
      <c r="C44" s="3"/>
      <c r="D44" s="3">
        <v>60</v>
      </c>
      <c r="E44" s="3" t="s">
        <v>62</v>
      </c>
      <c r="F44" s="129"/>
      <c r="G44" s="132"/>
      <c r="H44" s="77">
        <v>0</v>
      </c>
      <c r="I44" s="78">
        <v>0</v>
      </c>
      <c r="J44" s="78">
        <v>0</v>
      </c>
      <c r="K44" s="78">
        <v>0</v>
      </c>
      <c r="L44" s="79">
        <v>0</v>
      </c>
      <c r="M44" s="77">
        <v>0</v>
      </c>
      <c r="N44" s="78">
        <v>0</v>
      </c>
      <c r="O44" s="79">
        <v>0</v>
      </c>
      <c r="P44" s="77">
        <v>0</v>
      </c>
      <c r="Q44" s="78">
        <v>0</v>
      </c>
      <c r="R44" s="79">
        <v>0</v>
      </c>
      <c r="S44" s="77">
        <v>0</v>
      </c>
      <c r="T44" s="78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8">
        <v>0</v>
      </c>
      <c r="AA44" s="79">
        <v>0</v>
      </c>
      <c r="AB44" s="77">
        <v>0</v>
      </c>
      <c r="AC44" s="78">
        <v>0</v>
      </c>
      <c r="AD44" s="80">
        <v>0</v>
      </c>
      <c r="AE44" s="79">
        <v>0</v>
      </c>
    </row>
    <row r="45" spans="2:31" ht="15" customHeight="1" thickBot="1" x14ac:dyDescent="0.2">
      <c r="M45" s="77"/>
    </row>
    <row r="46" spans="2:31" ht="23.25" customHeight="1" x14ac:dyDescent="0.15">
      <c r="B46" s="106" t="s">
        <v>70</v>
      </c>
      <c r="C46" s="107"/>
      <c r="D46" s="107"/>
      <c r="E46" s="108"/>
      <c r="F46" s="112" t="s">
        <v>69</v>
      </c>
      <c r="G46" s="113"/>
      <c r="H46" s="139" t="s">
        <v>11</v>
      </c>
      <c r="I46" s="140"/>
      <c r="J46" s="142"/>
      <c r="K46" s="142"/>
      <c r="L46" s="144"/>
      <c r="M46" s="139" t="s">
        <v>18</v>
      </c>
      <c r="N46" s="140"/>
      <c r="O46" s="141"/>
      <c r="P46" s="139" t="s">
        <v>14</v>
      </c>
      <c r="Q46" s="140"/>
      <c r="R46" s="141"/>
      <c r="S46" s="139" t="s">
        <v>10</v>
      </c>
      <c r="T46" s="142"/>
      <c r="U46" s="142"/>
      <c r="V46" s="144"/>
      <c r="W46" s="159" t="s">
        <v>0</v>
      </c>
      <c r="X46" s="142"/>
      <c r="Y46" s="142"/>
      <c r="Z46" s="142"/>
      <c r="AA46" s="144"/>
      <c r="AB46" s="139" t="s">
        <v>8</v>
      </c>
      <c r="AC46" s="142"/>
      <c r="AD46" s="143"/>
      <c r="AE46" s="144"/>
    </row>
    <row r="47" spans="2:31" ht="40.15" customHeight="1" thickBot="1" x14ac:dyDescent="0.2">
      <c r="B47" s="109"/>
      <c r="C47" s="110"/>
      <c r="D47" s="110"/>
      <c r="E47" s="111"/>
      <c r="F47" s="26" t="s">
        <v>67</v>
      </c>
      <c r="G47" s="21" t="s">
        <v>66</v>
      </c>
      <c r="H47" s="81" t="s">
        <v>1</v>
      </c>
      <c r="I47" s="65" t="s">
        <v>13</v>
      </c>
      <c r="J47" s="65" t="s">
        <v>27</v>
      </c>
      <c r="K47" s="65" t="s">
        <v>2</v>
      </c>
      <c r="L47" s="82" t="s">
        <v>28</v>
      </c>
      <c r="M47" s="64" t="s">
        <v>15</v>
      </c>
      <c r="N47" s="65" t="s">
        <v>26</v>
      </c>
      <c r="O47" s="66" t="s">
        <v>17</v>
      </c>
      <c r="P47" s="64" t="s">
        <v>15</v>
      </c>
      <c r="Q47" s="65" t="s">
        <v>26</v>
      </c>
      <c r="R47" s="66" t="s">
        <v>17</v>
      </c>
      <c r="S47" s="64" t="s">
        <v>13</v>
      </c>
      <c r="T47" s="83" t="s">
        <v>27</v>
      </c>
      <c r="U47" s="83" t="s">
        <v>2</v>
      </c>
      <c r="V47" s="82" t="s">
        <v>28</v>
      </c>
      <c r="W47" s="81" t="s">
        <v>3</v>
      </c>
      <c r="X47" s="83" t="s">
        <v>4</v>
      </c>
      <c r="Y47" s="83" t="s">
        <v>5</v>
      </c>
      <c r="Z47" s="83" t="s">
        <v>6</v>
      </c>
      <c r="AA47" s="82" t="s">
        <v>7</v>
      </c>
      <c r="AB47" s="81" t="s">
        <v>16</v>
      </c>
      <c r="AC47" s="65" t="s">
        <v>63</v>
      </c>
      <c r="AD47" s="68" t="s">
        <v>35</v>
      </c>
      <c r="AE47" s="66" t="s">
        <v>36</v>
      </c>
    </row>
    <row r="48" spans="2:31" ht="23.25" customHeight="1" x14ac:dyDescent="0.15">
      <c r="B48" s="2">
        <v>90</v>
      </c>
      <c r="C48" s="3" t="s">
        <v>61</v>
      </c>
      <c r="D48" s="3"/>
      <c r="E48" s="3"/>
      <c r="F48" s="223"/>
      <c r="G48" s="220"/>
      <c r="H48" s="72">
        <f>H4+H15+H26+H37</f>
        <v>1</v>
      </c>
      <c r="I48" s="70">
        <f t="shared" ref="I48:AE48" si="0">I4+I15+I26+I37</f>
        <v>0</v>
      </c>
      <c r="J48" s="70">
        <f t="shared" si="0"/>
        <v>1</v>
      </c>
      <c r="K48" s="70">
        <f t="shared" si="0"/>
        <v>0</v>
      </c>
      <c r="L48" s="71">
        <f t="shared" si="0"/>
        <v>1</v>
      </c>
      <c r="M48" s="84">
        <f t="shared" si="0"/>
        <v>0</v>
      </c>
      <c r="N48" s="70">
        <f t="shared" si="0"/>
        <v>0</v>
      </c>
      <c r="O48" s="71">
        <f t="shared" si="0"/>
        <v>1</v>
      </c>
      <c r="P48" s="72">
        <f t="shared" si="0"/>
        <v>1</v>
      </c>
      <c r="Q48" s="70">
        <f t="shared" si="0"/>
        <v>0</v>
      </c>
      <c r="R48" s="71">
        <f t="shared" si="0"/>
        <v>0</v>
      </c>
      <c r="S48" s="72">
        <f t="shared" si="0"/>
        <v>0</v>
      </c>
      <c r="T48" s="70">
        <f t="shared" si="0"/>
        <v>0</v>
      </c>
      <c r="U48" s="70">
        <f t="shared" si="0"/>
        <v>0</v>
      </c>
      <c r="V48" s="71">
        <f t="shared" si="0"/>
        <v>0</v>
      </c>
      <c r="W48" s="72">
        <f t="shared" si="0"/>
        <v>0</v>
      </c>
      <c r="X48" s="70">
        <f t="shared" si="0"/>
        <v>0</v>
      </c>
      <c r="Y48" s="70">
        <f t="shared" si="0"/>
        <v>0</v>
      </c>
      <c r="Z48" s="70">
        <f t="shared" si="0"/>
        <v>1</v>
      </c>
      <c r="AA48" s="71">
        <f t="shared" si="0"/>
        <v>0</v>
      </c>
      <c r="AB48" s="72">
        <f t="shared" si="0"/>
        <v>0</v>
      </c>
      <c r="AC48" s="70">
        <f t="shared" si="0"/>
        <v>0</v>
      </c>
      <c r="AD48" s="73">
        <f t="shared" si="0"/>
        <v>0</v>
      </c>
      <c r="AE48" s="71">
        <f t="shared" si="0"/>
        <v>1</v>
      </c>
    </row>
    <row r="49" spans="2:31" ht="23.25" customHeight="1" x14ac:dyDescent="0.15">
      <c r="B49" s="2">
        <v>85</v>
      </c>
      <c r="C49" s="3" t="s">
        <v>61</v>
      </c>
      <c r="D49" s="3">
        <v>90</v>
      </c>
      <c r="E49" s="3" t="s">
        <v>62</v>
      </c>
      <c r="F49" s="224"/>
      <c r="G49" s="221"/>
      <c r="H49" s="74">
        <f t="shared" ref="H49:AE55" si="1">H5+H16+H27+H38</f>
        <v>3</v>
      </c>
      <c r="I49" s="75">
        <f t="shared" si="1"/>
        <v>2</v>
      </c>
      <c r="J49" s="75">
        <f t="shared" si="1"/>
        <v>3</v>
      </c>
      <c r="K49" s="75">
        <f t="shared" si="1"/>
        <v>1</v>
      </c>
      <c r="L49" s="76">
        <f t="shared" si="1"/>
        <v>5</v>
      </c>
      <c r="M49" s="74">
        <f t="shared" si="1"/>
        <v>5</v>
      </c>
      <c r="N49" s="75">
        <f t="shared" si="1"/>
        <v>0</v>
      </c>
      <c r="O49" s="76">
        <f t="shared" si="1"/>
        <v>1</v>
      </c>
      <c r="P49" s="74">
        <f t="shared" si="1"/>
        <v>6</v>
      </c>
      <c r="Q49" s="75">
        <f t="shared" si="1"/>
        <v>0</v>
      </c>
      <c r="R49" s="76">
        <f t="shared" si="1"/>
        <v>2</v>
      </c>
      <c r="S49" s="74">
        <f t="shared" si="1"/>
        <v>0</v>
      </c>
      <c r="T49" s="75">
        <f t="shared" si="1"/>
        <v>0</v>
      </c>
      <c r="U49" s="75">
        <f t="shared" si="1"/>
        <v>0</v>
      </c>
      <c r="V49" s="76">
        <f t="shared" si="1"/>
        <v>4</v>
      </c>
      <c r="W49" s="74">
        <f t="shared" si="1"/>
        <v>3</v>
      </c>
      <c r="X49" s="75">
        <f t="shared" si="1"/>
        <v>0</v>
      </c>
      <c r="Y49" s="75">
        <f t="shared" si="1"/>
        <v>0</v>
      </c>
      <c r="Z49" s="75">
        <f t="shared" si="1"/>
        <v>3</v>
      </c>
      <c r="AA49" s="76">
        <f t="shared" si="1"/>
        <v>2</v>
      </c>
      <c r="AB49" s="74">
        <f t="shared" si="1"/>
        <v>0</v>
      </c>
      <c r="AC49" s="75">
        <f t="shared" si="1"/>
        <v>1</v>
      </c>
      <c r="AD49" s="85">
        <f t="shared" si="1"/>
        <v>1</v>
      </c>
      <c r="AE49" s="76">
        <f t="shared" si="1"/>
        <v>0</v>
      </c>
    </row>
    <row r="50" spans="2:31" ht="23.25" customHeight="1" x14ac:dyDescent="0.15">
      <c r="B50" s="2">
        <v>80</v>
      </c>
      <c r="C50" s="3" t="s">
        <v>61</v>
      </c>
      <c r="D50" s="3">
        <v>85</v>
      </c>
      <c r="E50" s="3" t="s">
        <v>62</v>
      </c>
      <c r="F50" s="224"/>
      <c r="G50" s="221"/>
      <c r="H50" s="74">
        <f t="shared" si="1"/>
        <v>0</v>
      </c>
      <c r="I50" s="75">
        <f t="shared" si="1"/>
        <v>3</v>
      </c>
      <c r="J50" s="75">
        <f t="shared" si="1"/>
        <v>6</v>
      </c>
      <c r="K50" s="75">
        <f t="shared" si="1"/>
        <v>1</v>
      </c>
      <c r="L50" s="76">
        <f t="shared" si="1"/>
        <v>8</v>
      </c>
      <c r="M50" s="74">
        <f t="shared" si="1"/>
        <v>7</v>
      </c>
      <c r="N50" s="75">
        <f t="shared" si="1"/>
        <v>2</v>
      </c>
      <c r="O50" s="76">
        <f t="shared" si="1"/>
        <v>1</v>
      </c>
      <c r="P50" s="74">
        <f t="shared" si="1"/>
        <v>9</v>
      </c>
      <c r="Q50" s="75">
        <f t="shared" si="1"/>
        <v>1</v>
      </c>
      <c r="R50" s="76">
        <f t="shared" si="1"/>
        <v>0</v>
      </c>
      <c r="S50" s="74">
        <f t="shared" si="1"/>
        <v>1</v>
      </c>
      <c r="T50" s="75">
        <f t="shared" si="1"/>
        <v>1</v>
      </c>
      <c r="U50" s="75">
        <f t="shared" si="1"/>
        <v>1</v>
      </c>
      <c r="V50" s="76">
        <f t="shared" si="1"/>
        <v>7</v>
      </c>
      <c r="W50" s="74">
        <f t="shared" si="1"/>
        <v>0</v>
      </c>
      <c r="X50" s="75">
        <f t="shared" si="1"/>
        <v>3</v>
      </c>
      <c r="Y50" s="75">
        <f t="shared" si="1"/>
        <v>0</v>
      </c>
      <c r="Z50" s="75">
        <f t="shared" si="1"/>
        <v>4</v>
      </c>
      <c r="AA50" s="76">
        <f t="shared" si="1"/>
        <v>2</v>
      </c>
      <c r="AB50" s="74">
        <f t="shared" si="1"/>
        <v>0</v>
      </c>
      <c r="AC50" s="75">
        <f t="shared" si="1"/>
        <v>0</v>
      </c>
      <c r="AD50" s="85">
        <f t="shared" si="1"/>
        <v>1</v>
      </c>
      <c r="AE50" s="76">
        <f t="shared" si="1"/>
        <v>0</v>
      </c>
    </row>
    <row r="51" spans="2:31" ht="23.25" customHeight="1" x14ac:dyDescent="0.15">
      <c r="B51" s="2">
        <v>75</v>
      </c>
      <c r="C51" s="3" t="s">
        <v>61</v>
      </c>
      <c r="D51" s="3">
        <v>80</v>
      </c>
      <c r="E51" s="3" t="s">
        <v>62</v>
      </c>
      <c r="F51" s="224"/>
      <c r="G51" s="221"/>
      <c r="H51" s="74">
        <f t="shared" si="1"/>
        <v>1</v>
      </c>
      <c r="I51" s="75">
        <f t="shared" si="1"/>
        <v>4</v>
      </c>
      <c r="J51" s="75">
        <f t="shared" si="1"/>
        <v>4</v>
      </c>
      <c r="K51" s="75">
        <f t="shared" si="1"/>
        <v>1</v>
      </c>
      <c r="L51" s="76">
        <f t="shared" si="1"/>
        <v>6</v>
      </c>
      <c r="M51" s="74">
        <f t="shared" si="1"/>
        <v>8</v>
      </c>
      <c r="N51" s="75">
        <f t="shared" si="1"/>
        <v>0</v>
      </c>
      <c r="O51" s="76">
        <f t="shared" si="1"/>
        <v>1</v>
      </c>
      <c r="P51" s="74">
        <f t="shared" si="1"/>
        <v>8</v>
      </c>
      <c r="Q51" s="75">
        <f t="shared" si="1"/>
        <v>0</v>
      </c>
      <c r="R51" s="76">
        <f t="shared" si="1"/>
        <v>1</v>
      </c>
      <c r="S51" s="74">
        <f t="shared" si="1"/>
        <v>0</v>
      </c>
      <c r="T51" s="75">
        <f t="shared" si="1"/>
        <v>1</v>
      </c>
      <c r="U51" s="75">
        <f t="shared" si="1"/>
        <v>0</v>
      </c>
      <c r="V51" s="76">
        <f t="shared" si="1"/>
        <v>5</v>
      </c>
      <c r="W51" s="74">
        <f t="shared" si="1"/>
        <v>0</v>
      </c>
      <c r="X51" s="75">
        <f t="shared" si="1"/>
        <v>1</v>
      </c>
      <c r="Y51" s="75">
        <f t="shared" si="1"/>
        <v>3</v>
      </c>
      <c r="Z51" s="75">
        <f t="shared" si="1"/>
        <v>2</v>
      </c>
      <c r="AA51" s="76">
        <f t="shared" si="1"/>
        <v>3</v>
      </c>
      <c r="AB51" s="74">
        <f t="shared" si="1"/>
        <v>1</v>
      </c>
      <c r="AC51" s="75">
        <f t="shared" si="1"/>
        <v>0</v>
      </c>
      <c r="AD51" s="85">
        <f t="shared" si="1"/>
        <v>1</v>
      </c>
      <c r="AE51" s="76">
        <f t="shared" si="1"/>
        <v>1</v>
      </c>
    </row>
    <row r="52" spans="2:31" ht="23.25" customHeight="1" x14ac:dyDescent="0.15">
      <c r="B52" s="2">
        <v>70</v>
      </c>
      <c r="C52" s="3" t="s">
        <v>61</v>
      </c>
      <c r="D52" s="3">
        <v>75</v>
      </c>
      <c r="E52" s="3" t="s">
        <v>62</v>
      </c>
      <c r="F52" s="224"/>
      <c r="G52" s="221"/>
      <c r="H52" s="74">
        <f t="shared" si="1"/>
        <v>0</v>
      </c>
      <c r="I52" s="75">
        <f t="shared" si="1"/>
        <v>3</v>
      </c>
      <c r="J52" s="75">
        <f t="shared" si="1"/>
        <v>11</v>
      </c>
      <c r="K52" s="75">
        <f t="shared" si="1"/>
        <v>3</v>
      </c>
      <c r="L52" s="76">
        <f t="shared" si="1"/>
        <v>14</v>
      </c>
      <c r="M52" s="74">
        <f t="shared" si="1"/>
        <v>13</v>
      </c>
      <c r="N52" s="75">
        <f t="shared" si="1"/>
        <v>0</v>
      </c>
      <c r="O52" s="76">
        <f t="shared" si="1"/>
        <v>2</v>
      </c>
      <c r="P52" s="74">
        <f t="shared" si="1"/>
        <v>13</v>
      </c>
      <c r="Q52" s="75">
        <f t="shared" si="1"/>
        <v>0</v>
      </c>
      <c r="R52" s="76">
        <f t="shared" si="1"/>
        <v>2</v>
      </c>
      <c r="S52" s="74">
        <f t="shared" si="1"/>
        <v>0</v>
      </c>
      <c r="T52" s="75">
        <f t="shared" si="1"/>
        <v>1</v>
      </c>
      <c r="U52" s="75">
        <f t="shared" si="1"/>
        <v>1</v>
      </c>
      <c r="V52" s="76">
        <f t="shared" si="1"/>
        <v>10</v>
      </c>
      <c r="W52" s="74">
        <f t="shared" si="1"/>
        <v>0</v>
      </c>
      <c r="X52" s="75">
        <f t="shared" si="1"/>
        <v>0</v>
      </c>
      <c r="Y52" s="75">
        <f t="shared" si="1"/>
        <v>2</v>
      </c>
      <c r="Z52" s="75">
        <f t="shared" si="1"/>
        <v>4</v>
      </c>
      <c r="AA52" s="76">
        <f t="shared" si="1"/>
        <v>8</v>
      </c>
      <c r="AB52" s="74">
        <f t="shared" si="1"/>
        <v>3</v>
      </c>
      <c r="AC52" s="75">
        <f t="shared" si="1"/>
        <v>1</v>
      </c>
      <c r="AD52" s="85">
        <f t="shared" si="1"/>
        <v>0</v>
      </c>
      <c r="AE52" s="76">
        <f t="shared" si="1"/>
        <v>5</v>
      </c>
    </row>
    <row r="53" spans="2:31" ht="23.25" customHeight="1" x14ac:dyDescent="0.15">
      <c r="B53" s="2">
        <v>65</v>
      </c>
      <c r="C53" s="3" t="s">
        <v>61</v>
      </c>
      <c r="D53" s="3">
        <v>70</v>
      </c>
      <c r="E53" s="3" t="s">
        <v>62</v>
      </c>
      <c r="F53" s="224"/>
      <c r="G53" s="221"/>
      <c r="H53" s="74">
        <f t="shared" si="1"/>
        <v>0</v>
      </c>
      <c r="I53" s="75">
        <f t="shared" si="1"/>
        <v>1</v>
      </c>
      <c r="J53" s="75">
        <f t="shared" si="1"/>
        <v>7</v>
      </c>
      <c r="K53" s="75">
        <f t="shared" si="1"/>
        <v>3</v>
      </c>
      <c r="L53" s="76">
        <f t="shared" si="1"/>
        <v>8</v>
      </c>
      <c r="M53" s="74">
        <f t="shared" si="1"/>
        <v>7</v>
      </c>
      <c r="N53" s="75">
        <f t="shared" si="1"/>
        <v>1</v>
      </c>
      <c r="O53" s="76">
        <f t="shared" si="1"/>
        <v>0</v>
      </c>
      <c r="P53" s="74">
        <f t="shared" si="1"/>
        <v>8</v>
      </c>
      <c r="Q53" s="75">
        <f t="shared" si="1"/>
        <v>0</v>
      </c>
      <c r="R53" s="76">
        <f t="shared" si="1"/>
        <v>0</v>
      </c>
      <c r="S53" s="74">
        <f t="shared" si="1"/>
        <v>1</v>
      </c>
      <c r="T53" s="75">
        <f t="shared" si="1"/>
        <v>2</v>
      </c>
      <c r="U53" s="75">
        <f t="shared" si="1"/>
        <v>0</v>
      </c>
      <c r="V53" s="76">
        <f t="shared" si="1"/>
        <v>5</v>
      </c>
      <c r="W53" s="74">
        <f t="shared" si="1"/>
        <v>1</v>
      </c>
      <c r="X53" s="75">
        <f t="shared" si="1"/>
        <v>0</v>
      </c>
      <c r="Y53" s="75">
        <f t="shared" si="1"/>
        <v>1</v>
      </c>
      <c r="Z53" s="75">
        <f t="shared" si="1"/>
        <v>2</v>
      </c>
      <c r="AA53" s="76">
        <f t="shared" si="1"/>
        <v>3</v>
      </c>
      <c r="AB53" s="74">
        <f t="shared" si="1"/>
        <v>1</v>
      </c>
      <c r="AC53" s="75">
        <f t="shared" si="1"/>
        <v>2</v>
      </c>
      <c r="AD53" s="85">
        <f t="shared" si="1"/>
        <v>0</v>
      </c>
      <c r="AE53" s="76">
        <f t="shared" si="1"/>
        <v>1</v>
      </c>
    </row>
    <row r="54" spans="2:31" ht="23.25" customHeight="1" x14ac:dyDescent="0.15">
      <c r="B54" s="2">
        <v>60</v>
      </c>
      <c r="C54" s="3" t="s">
        <v>61</v>
      </c>
      <c r="D54" s="3">
        <v>65</v>
      </c>
      <c r="E54" s="3" t="s">
        <v>62</v>
      </c>
      <c r="F54" s="224"/>
      <c r="G54" s="221"/>
      <c r="H54" s="74">
        <f t="shared" si="1"/>
        <v>0</v>
      </c>
      <c r="I54" s="75">
        <f t="shared" si="1"/>
        <v>0</v>
      </c>
      <c r="J54" s="75">
        <f t="shared" si="1"/>
        <v>6</v>
      </c>
      <c r="K54" s="75">
        <f t="shared" si="1"/>
        <v>2</v>
      </c>
      <c r="L54" s="76">
        <f t="shared" si="1"/>
        <v>6</v>
      </c>
      <c r="M54" s="74">
        <f t="shared" si="1"/>
        <v>5</v>
      </c>
      <c r="N54" s="75">
        <f t="shared" si="1"/>
        <v>1</v>
      </c>
      <c r="O54" s="76">
        <f t="shared" si="1"/>
        <v>0</v>
      </c>
      <c r="P54" s="74">
        <f t="shared" si="1"/>
        <v>5</v>
      </c>
      <c r="Q54" s="75">
        <f t="shared" si="1"/>
        <v>1</v>
      </c>
      <c r="R54" s="76">
        <f t="shared" si="1"/>
        <v>0</v>
      </c>
      <c r="S54" s="74">
        <f t="shared" si="1"/>
        <v>0</v>
      </c>
      <c r="T54" s="75">
        <f t="shared" si="1"/>
        <v>3</v>
      </c>
      <c r="U54" s="75">
        <f t="shared" si="1"/>
        <v>1</v>
      </c>
      <c r="V54" s="76">
        <f t="shared" si="1"/>
        <v>3</v>
      </c>
      <c r="W54" s="74">
        <f t="shared" si="1"/>
        <v>0</v>
      </c>
      <c r="X54" s="75">
        <f t="shared" si="1"/>
        <v>0</v>
      </c>
      <c r="Y54" s="75">
        <f t="shared" si="1"/>
        <v>0</v>
      </c>
      <c r="Z54" s="75">
        <f t="shared" si="1"/>
        <v>4</v>
      </c>
      <c r="AA54" s="76">
        <f t="shared" si="1"/>
        <v>1</v>
      </c>
      <c r="AB54" s="74">
        <f t="shared" si="1"/>
        <v>0</v>
      </c>
      <c r="AC54" s="75">
        <f t="shared" si="1"/>
        <v>2</v>
      </c>
      <c r="AD54" s="85">
        <f t="shared" si="1"/>
        <v>0</v>
      </c>
      <c r="AE54" s="76">
        <f t="shared" si="1"/>
        <v>1</v>
      </c>
    </row>
    <row r="55" spans="2:31" ht="23.25" customHeight="1" thickBot="1" x14ac:dyDescent="0.2">
      <c r="B55" s="2"/>
      <c r="C55" s="3"/>
      <c r="D55" s="3">
        <v>60</v>
      </c>
      <c r="E55" s="3" t="s">
        <v>62</v>
      </c>
      <c r="F55" s="225"/>
      <c r="G55" s="222"/>
      <c r="H55" s="77">
        <f t="shared" si="1"/>
        <v>0</v>
      </c>
      <c r="I55" s="78">
        <f t="shared" si="1"/>
        <v>0</v>
      </c>
      <c r="J55" s="78">
        <f t="shared" si="1"/>
        <v>1</v>
      </c>
      <c r="K55" s="78">
        <f t="shared" si="1"/>
        <v>1</v>
      </c>
      <c r="L55" s="79">
        <f t="shared" si="1"/>
        <v>1</v>
      </c>
      <c r="M55" s="77">
        <f t="shared" si="1"/>
        <v>1</v>
      </c>
      <c r="N55" s="78">
        <f t="shared" si="1"/>
        <v>0</v>
      </c>
      <c r="O55" s="79">
        <f t="shared" si="1"/>
        <v>0</v>
      </c>
      <c r="P55" s="77">
        <f t="shared" si="1"/>
        <v>1</v>
      </c>
      <c r="Q55" s="78">
        <f t="shared" si="1"/>
        <v>0</v>
      </c>
      <c r="R55" s="79">
        <f t="shared" si="1"/>
        <v>0</v>
      </c>
      <c r="S55" s="77">
        <f t="shared" si="1"/>
        <v>0</v>
      </c>
      <c r="T55" s="78">
        <f t="shared" si="1"/>
        <v>1</v>
      </c>
      <c r="U55" s="78">
        <f t="shared" si="1"/>
        <v>0</v>
      </c>
      <c r="V55" s="79">
        <f t="shared" si="1"/>
        <v>0</v>
      </c>
      <c r="W55" s="77">
        <f t="shared" si="1"/>
        <v>0</v>
      </c>
      <c r="X55" s="78">
        <f t="shared" si="1"/>
        <v>0</v>
      </c>
      <c r="Y55" s="78">
        <f t="shared" si="1"/>
        <v>0</v>
      </c>
      <c r="Z55" s="78">
        <f t="shared" si="1"/>
        <v>0</v>
      </c>
      <c r="AA55" s="79">
        <f t="shared" si="1"/>
        <v>1</v>
      </c>
      <c r="AB55" s="77">
        <f t="shared" si="1"/>
        <v>0</v>
      </c>
      <c r="AC55" s="78">
        <f t="shared" si="1"/>
        <v>0</v>
      </c>
      <c r="AD55" s="80">
        <f t="shared" si="1"/>
        <v>0</v>
      </c>
      <c r="AE55" s="79">
        <f t="shared" si="1"/>
        <v>1</v>
      </c>
    </row>
    <row r="56" spans="2:31" ht="23.25" customHeight="1" x14ac:dyDescent="0.15">
      <c r="H56" s="29">
        <f>SUM(H48:H55)</f>
        <v>5</v>
      </c>
      <c r="I56" s="29">
        <f t="shared" ref="I56:AE56" si="2">SUM(I48:I55)</f>
        <v>13</v>
      </c>
      <c r="J56" s="29">
        <f t="shared" si="2"/>
        <v>39</v>
      </c>
      <c r="K56" s="29">
        <f t="shared" si="2"/>
        <v>12</v>
      </c>
      <c r="L56" s="29">
        <f t="shared" si="2"/>
        <v>49</v>
      </c>
      <c r="M56" s="29">
        <f t="shared" si="2"/>
        <v>46</v>
      </c>
      <c r="N56" s="29">
        <f t="shared" si="2"/>
        <v>4</v>
      </c>
      <c r="O56" s="29">
        <f t="shared" si="2"/>
        <v>6</v>
      </c>
      <c r="P56" s="29">
        <f t="shared" si="2"/>
        <v>51</v>
      </c>
      <c r="Q56" s="29">
        <f t="shared" si="2"/>
        <v>2</v>
      </c>
      <c r="R56" s="29">
        <f t="shared" si="2"/>
        <v>5</v>
      </c>
      <c r="S56" s="29">
        <f t="shared" si="2"/>
        <v>2</v>
      </c>
      <c r="T56" s="29">
        <f t="shared" si="2"/>
        <v>9</v>
      </c>
      <c r="U56" s="29">
        <f t="shared" si="2"/>
        <v>3</v>
      </c>
      <c r="V56" s="29">
        <f t="shared" si="2"/>
        <v>34</v>
      </c>
      <c r="W56" s="29">
        <f t="shared" si="2"/>
        <v>4</v>
      </c>
      <c r="X56" s="29">
        <f t="shared" si="2"/>
        <v>4</v>
      </c>
      <c r="Y56" s="29">
        <f t="shared" si="2"/>
        <v>6</v>
      </c>
      <c r="Z56" s="29">
        <f t="shared" si="2"/>
        <v>20</v>
      </c>
      <c r="AA56" s="29">
        <f t="shared" si="2"/>
        <v>20</v>
      </c>
      <c r="AB56" s="29">
        <f t="shared" si="2"/>
        <v>5</v>
      </c>
      <c r="AC56" s="29">
        <f t="shared" si="2"/>
        <v>6</v>
      </c>
      <c r="AD56" s="29">
        <f t="shared" si="2"/>
        <v>3</v>
      </c>
      <c r="AE56" s="29">
        <f t="shared" si="2"/>
        <v>10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B46:E47"/>
    <mergeCell ref="B35:E36"/>
    <mergeCell ref="B24:E25"/>
    <mergeCell ref="B13:E14"/>
    <mergeCell ref="B2:E3"/>
    <mergeCell ref="G4:G11"/>
    <mergeCell ref="G15:G22"/>
    <mergeCell ref="G26:G33"/>
    <mergeCell ref="G37:G44"/>
    <mergeCell ref="G48:G55"/>
    <mergeCell ref="F24:G24"/>
    <mergeCell ref="F4:F11"/>
    <mergeCell ref="F15:F22"/>
    <mergeCell ref="F26:F33"/>
    <mergeCell ref="F37:F44"/>
    <mergeCell ref="F48:F55"/>
    <mergeCell ref="W35:AA35"/>
    <mergeCell ref="W13:AA13"/>
    <mergeCell ref="AB46:AE46"/>
    <mergeCell ref="F35:G35"/>
    <mergeCell ref="H35:L35"/>
    <mergeCell ref="M35:O35"/>
    <mergeCell ref="P35:R35"/>
    <mergeCell ref="S35:V35"/>
    <mergeCell ref="F46:G46"/>
    <mergeCell ref="H46:L46"/>
    <mergeCell ref="M46:O46"/>
    <mergeCell ref="P46:R46"/>
    <mergeCell ref="S46:V46"/>
    <mergeCell ref="W46:AA46"/>
    <mergeCell ref="AB35:AE35"/>
    <mergeCell ref="AB13:AE13"/>
    <mergeCell ref="AB24:AE24"/>
    <mergeCell ref="F13:G13"/>
    <mergeCell ref="H13:L13"/>
    <mergeCell ref="M13:O13"/>
    <mergeCell ref="P13:R13"/>
    <mergeCell ref="S13:V13"/>
    <mergeCell ref="H24:L24"/>
    <mergeCell ref="M24:O24"/>
    <mergeCell ref="P24:R24"/>
    <mergeCell ref="S24:V24"/>
    <mergeCell ref="W24:AA24"/>
    <mergeCell ref="AC1:AD1"/>
    <mergeCell ref="F2:G2"/>
    <mergeCell ref="H2:L2"/>
    <mergeCell ref="M2:O2"/>
    <mergeCell ref="P2:R2"/>
    <mergeCell ref="S2:V2"/>
    <mergeCell ref="W2:AA2"/>
    <mergeCell ref="AB2:AE2"/>
  </mergeCells>
  <phoneticPr fontId="19"/>
  <pageMargins left="0.70763888888888904" right="0.70763888888888904" top="0.74791666666666701" bottom="0.74791666666666701" header="0.31388888888888899" footer="0.31388888888888899"/>
  <pageSetup paperSize="9" scale="38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643B-1D6F-43EE-990E-E4240C37B988}">
  <sheetPr codeName="Sheet15">
    <pageSetUpPr fitToPage="1"/>
  </sheetPr>
  <dimension ref="A1:AE262"/>
  <sheetViews>
    <sheetView showZeros="0" workbookViewId="0">
      <pane xSplit="7" ySplit="3" topLeftCell="P46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134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0" t="s">
        <v>30</v>
      </c>
      <c r="G3" s="19" t="s">
        <v>76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1</v>
      </c>
      <c r="K4" s="10">
        <v>0</v>
      </c>
      <c r="L4" s="11">
        <v>0</v>
      </c>
      <c r="M4" s="17">
        <v>1</v>
      </c>
      <c r="N4" s="10">
        <v>0</v>
      </c>
      <c r="O4" s="11">
        <v>0</v>
      </c>
      <c r="P4" s="9">
        <v>1</v>
      </c>
      <c r="Q4" s="10">
        <v>0</v>
      </c>
      <c r="R4" s="11">
        <v>0</v>
      </c>
      <c r="S4" s="9">
        <v>0</v>
      </c>
      <c r="T4" s="10">
        <v>1</v>
      </c>
      <c r="U4" s="10">
        <v>0</v>
      </c>
      <c r="V4" s="11">
        <v>0</v>
      </c>
      <c r="W4" s="17">
        <v>0</v>
      </c>
      <c r="X4" s="10">
        <v>0</v>
      </c>
      <c r="Y4" s="10">
        <v>1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0</v>
      </c>
      <c r="J5" s="1">
        <v>1</v>
      </c>
      <c r="K5" s="1">
        <v>0</v>
      </c>
      <c r="L5" s="5">
        <v>1</v>
      </c>
      <c r="M5" s="4">
        <v>1</v>
      </c>
      <c r="N5" s="1">
        <v>0</v>
      </c>
      <c r="O5" s="5">
        <v>0</v>
      </c>
      <c r="P5" s="4">
        <v>1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1</v>
      </c>
      <c r="W5" s="4">
        <v>0</v>
      </c>
      <c r="X5" s="1">
        <v>0</v>
      </c>
      <c r="Y5" s="1">
        <v>0</v>
      </c>
      <c r="Z5" s="1">
        <v>1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0</v>
      </c>
      <c r="J6" s="1">
        <v>0</v>
      </c>
      <c r="K6" s="1">
        <v>0</v>
      </c>
      <c r="L6" s="5">
        <v>0</v>
      </c>
      <c r="M6" s="4">
        <v>0</v>
      </c>
      <c r="N6" s="1">
        <v>0</v>
      </c>
      <c r="O6" s="5">
        <v>0</v>
      </c>
      <c r="P6" s="4">
        <v>0</v>
      </c>
      <c r="Q6" s="1">
        <v>0</v>
      </c>
      <c r="R6" s="5">
        <v>0</v>
      </c>
      <c r="S6" s="4">
        <v>0</v>
      </c>
      <c r="T6" s="1">
        <v>0</v>
      </c>
      <c r="U6" s="1">
        <v>0</v>
      </c>
      <c r="V6" s="5">
        <v>0</v>
      </c>
      <c r="W6" s="4">
        <v>0</v>
      </c>
      <c r="X6" s="1">
        <v>0</v>
      </c>
      <c r="Y6" s="1">
        <v>0</v>
      </c>
      <c r="Z6" s="1">
        <v>0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3</v>
      </c>
      <c r="J7" s="1">
        <v>2</v>
      </c>
      <c r="K7" s="1">
        <v>1</v>
      </c>
      <c r="L7" s="5">
        <v>5</v>
      </c>
      <c r="M7" s="4">
        <v>6</v>
      </c>
      <c r="N7" s="1">
        <v>0</v>
      </c>
      <c r="O7" s="5">
        <v>0</v>
      </c>
      <c r="P7" s="4">
        <v>6</v>
      </c>
      <c r="Q7" s="1">
        <v>0</v>
      </c>
      <c r="R7" s="5">
        <v>0</v>
      </c>
      <c r="S7" s="4">
        <v>0</v>
      </c>
      <c r="T7" s="1">
        <v>0</v>
      </c>
      <c r="U7" s="1">
        <v>0</v>
      </c>
      <c r="V7" s="5">
        <v>4</v>
      </c>
      <c r="W7" s="4">
        <v>0</v>
      </c>
      <c r="X7" s="1">
        <v>0</v>
      </c>
      <c r="Y7" s="1">
        <v>0</v>
      </c>
      <c r="Z7" s="1">
        <v>4</v>
      </c>
      <c r="AA7" s="5">
        <v>1</v>
      </c>
      <c r="AB7" s="4">
        <v>1</v>
      </c>
      <c r="AC7" s="1">
        <v>0</v>
      </c>
      <c r="AD7" s="14">
        <v>0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2</v>
      </c>
      <c r="J8" s="1">
        <v>9</v>
      </c>
      <c r="K8" s="1">
        <v>1</v>
      </c>
      <c r="L8" s="5">
        <v>11</v>
      </c>
      <c r="M8" s="4">
        <v>9</v>
      </c>
      <c r="N8" s="1">
        <v>2</v>
      </c>
      <c r="O8" s="5">
        <v>0</v>
      </c>
      <c r="P8" s="4">
        <v>11</v>
      </c>
      <c r="Q8" s="1">
        <v>0</v>
      </c>
      <c r="R8" s="5">
        <v>0</v>
      </c>
      <c r="S8" s="4">
        <v>0</v>
      </c>
      <c r="T8" s="1">
        <v>1</v>
      </c>
      <c r="U8" s="1">
        <v>0</v>
      </c>
      <c r="V8" s="5">
        <v>9</v>
      </c>
      <c r="W8" s="4">
        <v>0</v>
      </c>
      <c r="X8" s="1">
        <v>0</v>
      </c>
      <c r="Y8" s="1">
        <v>2</v>
      </c>
      <c r="Z8" s="1">
        <v>7</v>
      </c>
      <c r="AA8" s="5">
        <v>2</v>
      </c>
      <c r="AB8" s="4">
        <v>0</v>
      </c>
      <c r="AC8" s="1">
        <v>1</v>
      </c>
      <c r="AD8" s="14">
        <v>0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1</v>
      </c>
      <c r="J9" s="1">
        <v>8</v>
      </c>
      <c r="K9" s="1">
        <v>4</v>
      </c>
      <c r="L9" s="5">
        <v>9</v>
      </c>
      <c r="M9" s="4">
        <v>9</v>
      </c>
      <c r="N9" s="1">
        <v>0</v>
      </c>
      <c r="O9" s="5">
        <v>0</v>
      </c>
      <c r="P9" s="4">
        <v>8</v>
      </c>
      <c r="Q9" s="1">
        <v>1</v>
      </c>
      <c r="R9" s="5">
        <v>0</v>
      </c>
      <c r="S9" s="4">
        <v>0</v>
      </c>
      <c r="T9" s="1">
        <v>2</v>
      </c>
      <c r="U9" s="1">
        <v>1</v>
      </c>
      <c r="V9" s="5">
        <v>8</v>
      </c>
      <c r="W9" s="4">
        <v>0</v>
      </c>
      <c r="X9" s="1">
        <v>0</v>
      </c>
      <c r="Y9" s="1">
        <v>2</v>
      </c>
      <c r="Z9" s="1">
        <v>5</v>
      </c>
      <c r="AA9" s="5">
        <v>2</v>
      </c>
      <c r="AB9" s="4">
        <v>0</v>
      </c>
      <c r="AC9" s="1">
        <v>2</v>
      </c>
      <c r="AD9" s="14">
        <v>0</v>
      </c>
      <c r="AE9" s="5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1</v>
      </c>
      <c r="J10" s="1">
        <v>6</v>
      </c>
      <c r="K10" s="1">
        <v>5</v>
      </c>
      <c r="L10" s="5">
        <v>8</v>
      </c>
      <c r="M10" s="4">
        <v>8</v>
      </c>
      <c r="N10" s="1">
        <v>0</v>
      </c>
      <c r="O10" s="5">
        <v>0</v>
      </c>
      <c r="P10" s="4">
        <v>8</v>
      </c>
      <c r="Q10" s="1">
        <v>0</v>
      </c>
      <c r="R10" s="5">
        <v>0</v>
      </c>
      <c r="S10" s="4">
        <v>0</v>
      </c>
      <c r="T10" s="1">
        <v>3</v>
      </c>
      <c r="U10" s="1">
        <v>3</v>
      </c>
      <c r="V10" s="5">
        <v>7</v>
      </c>
      <c r="W10" s="4">
        <v>0</v>
      </c>
      <c r="X10" s="1">
        <v>0</v>
      </c>
      <c r="Y10" s="1">
        <v>3</v>
      </c>
      <c r="Z10" s="1">
        <v>4</v>
      </c>
      <c r="AA10" s="5">
        <v>1</v>
      </c>
      <c r="AB10" s="4">
        <v>1</v>
      </c>
      <c r="AC10" s="1">
        <v>0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3</v>
      </c>
      <c r="K11" s="7">
        <v>2</v>
      </c>
      <c r="L11" s="8">
        <v>3</v>
      </c>
      <c r="M11" s="6">
        <v>3</v>
      </c>
      <c r="N11" s="7">
        <v>0</v>
      </c>
      <c r="O11" s="8">
        <v>0</v>
      </c>
      <c r="P11" s="6">
        <v>3</v>
      </c>
      <c r="Q11" s="7">
        <v>0</v>
      </c>
      <c r="R11" s="8">
        <v>0</v>
      </c>
      <c r="S11" s="6">
        <v>0</v>
      </c>
      <c r="T11" s="7">
        <v>0</v>
      </c>
      <c r="U11" s="7">
        <v>0</v>
      </c>
      <c r="V11" s="8">
        <v>3</v>
      </c>
      <c r="W11" s="6">
        <v>0</v>
      </c>
      <c r="X11" s="7">
        <v>0</v>
      </c>
      <c r="Y11" s="7">
        <v>1</v>
      </c>
      <c r="Z11" s="7">
        <v>1</v>
      </c>
      <c r="AA11" s="8">
        <v>1</v>
      </c>
      <c r="AB11" s="6">
        <v>0</v>
      </c>
      <c r="AC11" s="7">
        <v>0</v>
      </c>
      <c r="AD11" s="15">
        <v>0</v>
      </c>
      <c r="AE11" s="8">
        <v>1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0" t="s">
        <v>30</v>
      </c>
      <c r="G14" s="19" t="s">
        <v>76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0" t="s">
        <v>30</v>
      </c>
      <c r="G25" s="19" t="s">
        <v>76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2</v>
      </c>
      <c r="J28" s="1">
        <v>2</v>
      </c>
      <c r="K28" s="1">
        <v>0</v>
      </c>
      <c r="L28" s="5">
        <v>2</v>
      </c>
      <c r="M28" s="4">
        <v>4</v>
      </c>
      <c r="N28" s="1">
        <v>0</v>
      </c>
      <c r="O28" s="5">
        <v>0</v>
      </c>
      <c r="P28" s="4">
        <v>4</v>
      </c>
      <c r="Q28" s="1"/>
      <c r="R28" s="5">
        <v>0</v>
      </c>
      <c r="S28" s="4">
        <v>0</v>
      </c>
      <c r="T28" s="1">
        <v>1</v>
      </c>
      <c r="U28" s="1">
        <v>0</v>
      </c>
      <c r="V28" s="5">
        <v>2</v>
      </c>
      <c r="W28" s="4">
        <v>0</v>
      </c>
      <c r="X28" s="1">
        <v>1</v>
      </c>
      <c r="Y28" s="1">
        <v>0</v>
      </c>
      <c r="Z28" s="1">
        <v>2</v>
      </c>
      <c r="AA28" s="5">
        <v>1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0</v>
      </c>
      <c r="K29" s="1">
        <v>0</v>
      </c>
      <c r="L29" s="5">
        <v>0</v>
      </c>
      <c r="M29" s="4">
        <v>0</v>
      </c>
      <c r="N29" s="1">
        <v>0</v>
      </c>
      <c r="O29" s="5">
        <v>0</v>
      </c>
      <c r="P29" s="4">
        <v>0</v>
      </c>
      <c r="Q29" s="1"/>
      <c r="R29" s="5">
        <v>0</v>
      </c>
      <c r="S29" s="4">
        <v>0</v>
      </c>
      <c r="T29" s="1">
        <v>0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0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1</v>
      </c>
      <c r="K30" s="1">
        <v>0</v>
      </c>
      <c r="L30" s="5">
        <v>1</v>
      </c>
      <c r="M30" s="4">
        <v>0</v>
      </c>
      <c r="N30" s="1">
        <v>0</v>
      </c>
      <c r="O30" s="5">
        <v>1</v>
      </c>
      <c r="P30" s="4">
        <v>1</v>
      </c>
      <c r="Q30" s="1"/>
      <c r="R30" s="5">
        <v>0</v>
      </c>
      <c r="S30" s="4">
        <v>0</v>
      </c>
      <c r="T30" s="1">
        <v>0</v>
      </c>
      <c r="U30" s="1">
        <v>0</v>
      </c>
      <c r="V30" s="5">
        <v>1</v>
      </c>
      <c r="W30" s="4">
        <v>0</v>
      </c>
      <c r="X30" s="1">
        <v>0</v>
      </c>
      <c r="Y30" s="1">
        <v>0</v>
      </c>
      <c r="Z30" s="1">
        <v>0</v>
      </c>
      <c r="AA30" s="5">
        <v>1</v>
      </c>
      <c r="AB30" s="4">
        <v>1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0</v>
      </c>
      <c r="K31" s="1">
        <v>0</v>
      </c>
      <c r="L31" s="5">
        <v>0</v>
      </c>
      <c r="M31" s="4">
        <v>0</v>
      </c>
      <c r="N31" s="1">
        <v>0</v>
      </c>
      <c r="O31" s="5">
        <v>0</v>
      </c>
      <c r="P31" s="4">
        <v>0</v>
      </c>
      <c r="Q31" s="1">
        <v>0</v>
      </c>
      <c r="R31" s="5">
        <v>0</v>
      </c>
      <c r="S31" s="4">
        <v>0</v>
      </c>
      <c r="T31" s="1">
        <v>0</v>
      </c>
      <c r="U31" s="1">
        <v>0</v>
      </c>
      <c r="V31" s="5">
        <v>0</v>
      </c>
      <c r="W31" s="4">
        <v>0</v>
      </c>
      <c r="X31" s="1">
        <v>0</v>
      </c>
      <c r="Y31" s="1">
        <v>0</v>
      </c>
      <c r="Z31" s="1">
        <v>0</v>
      </c>
      <c r="AA31" s="5">
        <v>0</v>
      </c>
      <c r="AB31" s="4">
        <v>0</v>
      </c>
      <c r="AC31" s="1">
        <v>0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0" t="s">
        <v>30</v>
      </c>
      <c r="G36" s="19" t="s">
        <v>76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0</v>
      </c>
      <c r="J37" s="10">
        <v>0</v>
      </c>
      <c r="K37" s="10">
        <v>0</v>
      </c>
      <c r="L37" s="11">
        <v>0</v>
      </c>
      <c r="M37" s="17">
        <v>0</v>
      </c>
      <c r="N37" s="10">
        <v>0</v>
      </c>
      <c r="O37" s="11">
        <v>0</v>
      </c>
      <c r="P37" s="9">
        <v>0</v>
      </c>
      <c r="Q37" s="10">
        <v>0</v>
      </c>
      <c r="R37" s="11">
        <v>0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1</v>
      </c>
      <c r="I38" s="1">
        <v>2</v>
      </c>
      <c r="J38" s="1">
        <v>0</v>
      </c>
      <c r="K38" s="1">
        <v>0</v>
      </c>
      <c r="L38" s="5">
        <v>0</v>
      </c>
      <c r="M38" s="4">
        <v>0</v>
      </c>
      <c r="N38" s="1">
        <v>1</v>
      </c>
      <c r="O38" s="5">
        <v>2</v>
      </c>
      <c r="P38" s="4">
        <v>0</v>
      </c>
      <c r="Q38" s="1">
        <v>1</v>
      </c>
      <c r="R38" s="5">
        <v>2</v>
      </c>
      <c r="S38" s="4">
        <v>1</v>
      </c>
      <c r="T38" s="1">
        <v>0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0</v>
      </c>
      <c r="AA38" s="5">
        <v>1</v>
      </c>
      <c r="AB38" s="4">
        <v>0</v>
      </c>
      <c r="AC38" s="1">
        <v>0</v>
      </c>
      <c r="AD38" s="14">
        <v>0</v>
      </c>
      <c r="AE38" s="5">
        <v>1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0</v>
      </c>
      <c r="I39" s="1">
        <v>2</v>
      </c>
      <c r="J39" s="1">
        <v>4</v>
      </c>
      <c r="K39" s="1">
        <v>1</v>
      </c>
      <c r="L39" s="5">
        <v>1</v>
      </c>
      <c r="M39" s="4">
        <v>5</v>
      </c>
      <c r="N39" s="1">
        <v>0</v>
      </c>
      <c r="O39" s="5">
        <v>1</v>
      </c>
      <c r="P39" s="4">
        <v>4</v>
      </c>
      <c r="Q39" s="1"/>
      <c r="R39" s="5">
        <v>2</v>
      </c>
      <c r="S39" s="4">
        <v>0</v>
      </c>
      <c r="T39" s="1">
        <v>4</v>
      </c>
      <c r="U39" s="1">
        <v>0</v>
      </c>
      <c r="V39" s="5">
        <v>1</v>
      </c>
      <c r="W39" s="4">
        <v>0</v>
      </c>
      <c r="X39" s="1">
        <v>1</v>
      </c>
      <c r="Y39" s="1">
        <v>0</v>
      </c>
      <c r="Z39" s="1">
        <v>0</v>
      </c>
      <c r="AA39" s="5">
        <v>2</v>
      </c>
      <c r="AB39" s="4">
        <v>0</v>
      </c>
      <c r="AC39" s="1">
        <v>0</v>
      </c>
      <c r="AD39" s="14">
        <v>2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1</v>
      </c>
      <c r="I40" s="1">
        <v>2</v>
      </c>
      <c r="J40" s="1">
        <v>1</v>
      </c>
      <c r="K40" s="1">
        <v>1</v>
      </c>
      <c r="L40" s="5">
        <v>4</v>
      </c>
      <c r="M40" s="4">
        <v>1</v>
      </c>
      <c r="N40" s="1">
        <v>1</v>
      </c>
      <c r="O40" s="5">
        <v>3</v>
      </c>
      <c r="P40" s="4">
        <v>1</v>
      </c>
      <c r="Q40" s="1">
        <v>1</v>
      </c>
      <c r="R40" s="5">
        <v>2</v>
      </c>
      <c r="S40" s="4">
        <v>0</v>
      </c>
      <c r="T40" s="1">
        <v>0</v>
      </c>
      <c r="U40" s="1">
        <v>1</v>
      </c>
      <c r="V40" s="5">
        <v>2</v>
      </c>
      <c r="W40" s="4">
        <v>0</v>
      </c>
      <c r="X40" s="1">
        <v>0</v>
      </c>
      <c r="Y40" s="1">
        <v>0</v>
      </c>
      <c r="Z40" s="1">
        <v>1</v>
      </c>
      <c r="AA40" s="5">
        <v>1</v>
      </c>
      <c r="AB40" s="4">
        <v>1</v>
      </c>
      <c r="AC40" s="1">
        <v>0</v>
      </c>
      <c r="AD40" s="14">
        <v>0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0</v>
      </c>
      <c r="J41" s="1">
        <v>2</v>
      </c>
      <c r="K41" s="1">
        <v>0</v>
      </c>
      <c r="L41" s="5">
        <v>0</v>
      </c>
      <c r="M41" s="4">
        <v>2</v>
      </c>
      <c r="N41" s="1">
        <v>0</v>
      </c>
      <c r="O41" s="5">
        <v>0</v>
      </c>
      <c r="P41" s="4">
        <v>2</v>
      </c>
      <c r="Q41" s="1"/>
      <c r="R41" s="5">
        <v>0</v>
      </c>
      <c r="S41" s="4">
        <v>0</v>
      </c>
      <c r="T41" s="1">
        <v>1</v>
      </c>
      <c r="U41" s="1">
        <v>0</v>
      </c>
      <c r="V41" s="5">
        <v>0</v>
      </c>
      <c r="W41" s="4">
        <v>0</v>
      </c>
      <c r="X41" s="1">
        <v>0</v>
      </c>
      <c r="Y41" s="1">
        <v>0</v>
      </c>
      <c r="Z41" s="1">
        <v>0</v>
      </c>
      <c r="AA41" s="5">
        <v>2</v>
      </c>
      <c r="AB41" s="4">
        <v>1</v>
      </c>
      <c r="AC41" s="1">
        <v>1</v>
      </c>
      <c r="AD41" s="14">
        <v>0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1</v>
      </c>
      <c r="K42" s="1">
        <v>0</v>
      </c>
      <c r="L42" s="5">
        <v>1</v>
      </c>
      <c r="M42" s="4">
        <v>1</v>
      </c>
      <c r="N42" s="1">
        <v>0</v>
      </c>
      <c r="O42" s="5">
        <v>0</v>
      </c>
      <c r="P42" s="4">
        <v>1</v>
      </c>
      <c r="Q42" s="1">
        <v>0</v>
      </c>
      <c r="R42" s="5">
        <v>0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>
        <v>0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0" t="s">
        <v>30</v>
      </c>
      <c r="G47" s="19" t="s">
        <v>76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0</v>
      </c>
      <c r="J48" s="10">
        <f t="shared" si="0"/>
        <v>1</v>
      </c>
      <c r="K48" s="10">
        <f t="shared" si="0"/>
        <v>0</v>
      </c>
      <c r="L48" s="11">
        <f t="shared" si="0"/>
        <v>0</v>
      </c>
      <c r="M48" s="18">
        <f t="shared" si="0"/>
        <v>1</v>
      </c>
      <c r="N48" s="10">
        <f t="shared" si="0"/>
        <v>0</v>
      </c>
      <c r="O48" s="11">
        <f t="shared" si="0"/>
        <v>0</v>
      </c>
      <c r="P48" s="9">
        <f t="shared" si="0"/>
        <v>1</v>
      </c>
      <c r="Q48" s="10">
        <f t="shared" si="0"/>
        <v>0</v>
      </c>
      <c r="R48" s="11">
        <f t="shared" si="0"/>
        <v>0</v>
      </c>
      <c r="S48" s="9">
        <f t="shared" si="0"/>
        <v>0</v>
      </c>
      <c r="T48" s="10">
        <f t="shared" si="0"/>
        <v>1</v>
      </c>
      <c r="U48" s="10">
        <f t="shared" si="0"/>
        <v>0</v>
      </c>
      <c r="V48" s="11">
        <f t="shared" si="0"/>
        <v>0</v>
      </c>
      <c r="W48" s="9">
        <f t="shared" si="0"/>
        <v>0</v>
      </c>
      <c r="X48" s="10">
        <f t="shared" si="0"/>
        <v>0</v>
      </c>
      <c r="Y48" s="10">
        <f t="shared" si="0"/>
        <v>1</v>
      </c>
      <c r="Z48" s="10">
        <f t="shared" si="0"/>
        <v>0</v>
      </c>
      <c r="AA48" s="11">
        <f t="shared" si="0"/>
        <v>0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1</v>
      </c>
      <c r="I49" s="1">
        <f t="shared" si="2"/>
        <v>2</v>
      </c>
      <c r="J49" s="1">
        <f t="shared" si="2"/>
        <v>1</v>
      </c>
      <c r="K49" s="1">
        <f t="shared" si="2"/>
        <v>0</v>
      </c>
      <c r="L49" s="5">
        <f t="shared" si="2"/>
        <v>1</v>
      </c>
      <c r="M49" s="4">
        <f t="shared" si="2"/>
        <v>1</v>
      </c>
      <c r="N49" s="1">
        <f t="shared" si="2"/>
        <v>1</v>
      </c>
      <c r="O49" s="5">
        <f t="shared" si="2"/>
        <v>2</v>
      </c>
      <c r="P49" s="4">
        <f t="shared" si="2"/>
        <v>1</v>
      </c>
      <c r="Q49" s="1">
        <f t="shared" si="2"/>
        <v>1</v>
      </c>
      <c r="R49" s="5">
        <f t="shared" si="2"/>
        <v>2</v>
      </c>
      <c r="S49" s="4">
        <f t="shared" si="2"/>
        <v>1</v>
      </c>
      <c r="T49" s="1">
        <f t="shared" si="2"/>
        <v>0</v>
      </c>
      <c r="U49" s="1">
        <f t="shared" si="2"/>
        <v>0</v>
      </c>
      <c r="V49" s="5">
        <f t="shared" si="2"/>
        <v>1</v>
      </c>
      <c r="W49" s="4">
        <f t="shared" si="2"/>
        <v>0</v>
      </c>
      <c r="X49" s="1">
        <f t="shared" si="2"/>
        <v>0</v>
      </c>
      <c r="Y49" s="1">
        <f t="shared" si="2"/>
        <v>0</v>
      </c>
      <c r="Z49" s="1">
        <f t="shared" si="2"/>
        <v>1</v>
      </c>
      <c r="AA49" s="5">
        <f t="shared" si="2"/>
        <v>1</v>
      </c>
      <c r="AB49" s="4">
        <f t="shared" si="2"/>
        <v>0</v>
      </c>
      <c r="AC49" s="1">
        <f t="shared" si="2"/>
        <v>0</v>
      </c>
      <c r="AD49" s="2"/>
      <c r="AE49" s="5">
        <f t="shared" si="1"/>
        <v>1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0</v>
      </c>
      <c r="I50" s="1">
        <f t="shared" si="3"/>
        <v>4</v>
      </c>
      <c r="J50" s="1">
        <f t="shared" si="3"/>
        <v>6</v>
      </c>
      <c r="K50" s="1">
        <f t="shared" si="3"/>
        <v>1</v>
      </c>
      <c r="L50" s="5">
        <f t="shared" si="3"/>
        <v>3</v>
      </c>
      <c r="M50" s="4">
        <f t="shared" si="3"/>
        <v>9</v>
      </c>
      <c r="N50" s="1">
        <f t="shared" si="3"/>
        <v>0</v>
      </c>
      <c r="O50" s="5">
        <f t="shared" si="3"/>
        <v>1</v>
      </c>
      <c r="P50" s="4">
        <f t="shared" si="3"/>
        <v>8</v>
      </c>
      <c r="Q50" s="1">
        <f t="shared" si="3"/>
        <v>0</v>
      </c>
      <c r="R50" s="5">
        <f t="shared" si="3"/>
        <v>2</v>
      </c>
      <c r="S50" s="4">
        <f t="shared" si="3"/>
        <v>0</v>
      </c>
      <c r="T50" s="1">
        <f t="shared" si="3"/>
        <v>5</v>
      </c>
      <c r="U50" s="1">
        <f t="shared" si="3"/>
        <v>0</v>
      </c>
      <c r="V50" s="5">
        <f t="shared" si="3"/>
        <v>3</v>
      </c>
      <c r="W50" s="4">
        <f t="shared" si="3"/>
        <v>0</v>
      </c>
      <c r="X50" s="1">
        <f t="shared" si="3"/>
        <v>2</v>
      </c>
      <c r="Y50" s="1">
        <f t="shared" si="3"/>
        <v>0</v>
      </c>
      <c r="Z50" s="1">
        <f t="shared" si="3"/>
        <v>2</v>
      </c>
      <c r="AA50" s="5">
        <f t="shared" si="3"/>
        <v>3</v>
      </c>
      <c r="AB50" s="4">
        <f t="shared" si="3"/>
        <v>0</v>
      </c>
      <c r="AC50" s="1">
        <f t="shared" si="3"/>
        <v>0</v>
      </c>
      <c r="AD50" s="2"/>
      <c r="AE50" s="5">
        <f t="shared" si="1"/>
        <v>0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1</v>
      </c>
      <c r="I51" s="1">
        <f t="shared" si="4"/>
        <v>5</v>
      </c>
      <c r="J51" s="1">
        <f t="shared" si="4"/>
        <v>3</v>
      </c>
      <c r="K51" s="1">
        <f t="shared" si="4"/>
        <v>2</v>
      </c>
      <c r="L51" s="5">
        <f t="shared" si="4"/>
        <v>9</v>
      </c>
      <c r="M51" s="4">
        <f t="shared" si="4"/>
        <v>7</v>
      </c>
      <c r="N51" s="1">
        <f t="shared" si="4"/>
        <v>1</v>
      </c>
      <c r="O51" s="5">
        <f t="shared" si="4"/>
        <v>3</v>
      </c>
      <c r="P51" s="4">
        <f t="shared" si="4"/>
        <v>7</v>
      </c>
      <c r="Q51" s="1">
        <f t="shared" si="4"/>
        <v>1</v>
      </c>
      <c r="R51" s="5">
        <f t="shared" si="4"/>
        <v>2</v>
      </c>
      <c r="S51" s="4">
        <f t="shared" si="4"/>
        <v>0</v>
      </c>
      <c r="T51" s="1">
        <f t="shared" si="4"/>
        <v>0</v>
      </c>
      <c r="U51" s="1">
        <f t="shared" si="4"/>
        <v>1</v>
      </c>
      <c r="V51" s="5">
        <f t="shared" si="4"/>
        <v>6</v>
      </c>
      <c r="W51" s="4">
        <f t="shared" si="4"/>
        <v>0</v>
      </c>
      <c r="X51" s="1">
        <f t="shared" si="4"/>
        <v>0</v>
      </c>
      <c r="Y51" s="1">
        <f t="shared" si="4"/>
        <v>0</v>
      </c>
      <c r="Z51" s="1">
        <f t="shared" si="4"/>
        <v>5</v>
      </c>
      <c r="AA51" s="5">
        <f t="shared" si="4"/>
        <v>2</v>
      </c>
      <c r="AB51" s="4">
        <f t="shared" si="4"/>
        <v>2</v>
      </c>
      <c r="AC51" s="1">
        <f t="shared" si="4"/>
        <v>0</v>
      </c>
      <c r="AD51" s="2"/>
      <c r="AE51" s="5">
        <f t="shared" si="1"/>
        <v>0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2</v>
      </c>
      <c r="J52" s="1">
        <f t="shared" si="5"/>
        <v>12</v>
      </c>
      <c r="K52" s="1">
        <f t="shared" si="5"/>
        <v>1</v>
      </c>
      <c r="L52" s="5">
        <f t="shared" si="5"/>
        <v>12</v>
      </c>
      <c r="M52" s="4">
        <f t="shared" si="5"/>
        <v>11</v>
      </c>
      <c r="N52" s="1">
        <f t="shared" si="5"/>
        <v>2</v>
      </c>
      <c r="O52" s="5">
        <f t="shared" si="5"/>
        <v>1</v>
      </c>
      <c r="P52" s="4">
        <f t="shared" si="5"/>
        <v>14</v>
      </c>
      <c r="Q52" s="1">
        <f t="shared" si="5"/>
        <v>0</v>
      </c>
      <c r="R52" s="5">
        <f t="shared" si="5"/>
        <v>0</v>
      </c>
      <c r="S52" s="4">
        <f t="shared" si="5"/>
        <v>0</v>
      </c>
      <c r="T52" s="1">
        <f t="shared" si="5"/>
        <v>2</v>
      </c>
      <c r="U52" s="1">
        <f t="shared" si="5"/>
        <v>0</v>
      </c>
      <c r="V52" s="5">
        <f t="shared" si="5"/>
        <v>10</v>
      </c>
      <c r="W52" s="4">
        <f t="shared" si="5"/>
        <v>0</v>
      </c>
      <c r="X52" s="1">
        <f t="shared" si="5"/>
        <v>0</v>
      </c>
      <c r="Y52" s="1">
        <f t="shared" si="5"/>
        <v>2</v>
      </c>
      <c r="Z52" s="1">
        <f t="shared" si="5"/>
        <v>7</v>
      </c>
      <c r="AA52" s="5">
        <f t="shared" si="5"/>
        <v>5</v>
      </c>
      <c r="AB52" s="4">
        <f t="shared" si="5"/>
        <v>2</v>
      </c>
      <c r="AC52" s="1">
        <f t="shared" si="5"/>
        <v>2</v>
      </c>
      <c r="AD52" s="2"/>
      <c r="AE52" s="5">
        <f t="shared" si="1"/>
        <v>0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1</v>
      </c>
      <c r="J53" s="1">
        <f t="shared" si="6"/>
        <v>9</v>
      </c>
      <c r="K53" s="1">
        <f t="shared" si="6"/>
        <v>4</v>
      </c>
      <c r="L53" s="5">
        <f t="shared" si="6"/>
        <v>10</v>
      </c>
      <c r="M53" s="4">
        <f t="shared" si="6"/>
        <v>10</v>
      </c>
      <c r="N53" s="1">
        <f t="shared" si="6"/>
        <v>0</v>
      </c>
      <c r="O53" s="5">
        <f t="shared" si="6"/>
        <v>0</v>
      </c>
      <c r="P53" s="4">
        <f t="shared" si="6"/>
        <v>9</v>
      </c>
      <c r="Q53" s="1">
        <f t="shared" si="6"/>
        <v>1</v>
      </c>
      <c r="R53" s="5">
        <f t="shared" si="6"/>
        <v>0</v>
      </c>
      <c r="S53" s="4">
        <f t="shared" si="6"/>
        <v>0</v>
      </c>
      <c r="T53" s="1">
        <f t="shared" si="6"/>
        <v>2</v>
      </c>
      <c r="U53" s="1">
        <f t="shared" si="6"/>
        <v>1</v>
      </c>
      <c r="V53" s="5">
        <f t="shared" si="6"/>
        <v>8</v>
      </c>
      <c r="W53" s="4">
        <f t="shared" si="6"/>
        <v>0</v>
      </c>
      <c r="X53" s="1">
        <f t="shared" si="6"/>
        <v>0</v>
      </c>
      <c r="Y53" s="1">
        <f t="shared" si="6"/>
        <v>2</v>
      </c>
      <c r="Z53" s="1">
        <f t="shared" si="6"/>
        <v>5</v>
      </c>
      <c r="AA53" s="5">
        <f t="shared" si="6"/>
        <v>2</v>
      </c>
      <c r="AB53" s="4">
        <f t="shared" si="6"/>
        <v>0</v>
      </c>
      <c r="AC53" s="1">
        <f t="shared" si="6"/>
        <v>2</v>
      </c>
      <c r="AD53" s="2"/>
      <c r="AE53" s="5">
        <f t="shared" si="1"/>
        <v>0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1</v>
      </c>
      <c r="J54" s="1">
        <f t="shared" si="7"/>
        <v>6</v>
      </c>
      <c r="K54" s="1">
        <f t="shared" si="7"/>
        <v>5</v>
      </c>
      <c r="L54" s="5">
        <f t="shared" si="7"/>
        <v>8</v>
      </c>
      <c r="M54" s="4">
        <f t="shared" si="7"/>
        <v>8</v>
      </c>
      <c r="N54" s="1">
        <f t="shared" si="7"/>
        <v>0</v>
      </c>
      <c r="O54" s="5">
        <f t="shared" si="7"/>
        <v>0</v>
      </c>
      <c r="P54" s="4">
        <f t="shared" si="7"/>
        <v>8</v>
      </c>
      <c r="Q54" s="1">
        <f t="shared" si="7"/>
        <v>0</v>
      </c>
      <c r="R54" s="5">
        <f t="shared" si="7"/>
        <v>0</v>
      </c>
      <c r="S54" s="4">
        <f t="shared" si="7"/>
        <v>0</v>
      </c>
      <c r="T54" s="1">
        <f t="shared" si="7"/>
        <v>3</v>
      </c>
      <c r="U54" s="1">
        <f t="shared" si="7"/>
        <v>3</v>
      </c>
      <c r="V54" s="5">
        <f t="shared" si="7"/>
        <v>7</v>
      </c>
      <c r="W54" s="4">
        <f t="shared" si="7"/>
        <v>0</v>
      </c>
      <c r="X54" s="1">
        <f t="shared" si="7"/>
        <v>0</v>
      </c>
      <c r="Y54" s="1">
        <f t="shared" si="7"/>
        <v>3</v>
      </c>
      <c r="Z54" s="1">
        <f t="shared" si="7"/>
        <v>4</v>
      </c>
      <c r="AA54" s="5">
        <f t="shared" si="7"/>
        <v>1</v>
      </c>
      <c r="AB54" s="4">
        <f t="shared" si="7"/>
        <v>1</v>
      </c>
      <c r="AC54" s="1">
        <f t="shared" si="7"/>
        <v>0</v>
      </c>
      <c r="AD54" s="2"/>
      <c r="AE54" s="5">
        <f t="shared" si="1"/>
        <v>1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3</v>
      </c>
      <c r="K55" s="7">
        <f t="shared" si="8"/>
        <v>2</v>
      </c>
      <c r="L55" s="8">
        <f t="shared" si="8"/>
        <v>3</v>
      </c>
      <c r="M55" s="6">
        <f t="shared" si="8"/>
        <v>3</v>
      </c>
      <c r="N55" s="7">
        <f t="shared" si="8"/>
        <v>0</v>
      </c>
      <c r="O55" s="8">
        <f t="shared" si="8"/>
        <v>0</v>
      </c>
      <c r="P55" s="6">
        <f t="shared" si="8"/>
        <v>3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0</v>
      </c>
      <c r="U55" s="7">
        <f t="shared" si="8"/>
        <v>0</v>
      </c>
      <c r="V55" s="8">
        <f t="shared" si="8"/>
        <v>3</v>
      </c>
      <c r="W55" s="6">
        <f t="shared" si="8"/>
        <v>0</v>
      </c>
      <c r="X55" s="7">
        <f t="shared" si="8"/>
        <v>0</v>
      </c>
      <c r="Y55" s="7">
        <f t="shared" si="8"/>
        <v>1</v>
      </c>
      <c r="Z55" s="7">
        <f t="shared" si="8"/>
        <v>1</v>
      </c>
      <c r="AA55" s="8">
        <f t="shared" si="8"/>
        <v>1</v>
      </c>
      <c r="AB55" s="6">
        <f t="shared" si="8"/>
        <v>0</v>
      </c>
      <c r="AC55" s="7">
        <f t="shared" si="8"/>
        <v>0</v>
      </c>
      <c r="AD55" s="15"/>
      <c r="AE55" s="8">
        <f t="shared" si="1"/>
        <v>1</v>
      </c>
    </row>
    <row r="56" spans="2:31" ht="23.25" customHeight="1" x14ac:dyDescent="0.15">
      <c r="H56" s="29">
        <f>SUM(H48:H55)</f>
        <v>2</v>
      </c>
      <c r="I56" s="29">
        <f t="shared" ref="I56:AE56" si="9">SUM(I48:I55)</f>
        <v>15</v>
      </c>
      <c r="J56" s="29">
        <f t="shared" si="9"/>
        <v>41</v>
      </c>
      <c r="K56" s="29">
        <f t="shared" si="9"/>
        <v>15</v>
      </c>
      <c r="L56" s="29">
        <f t="shared" si="9"/>
        <v>46</v>
      </c>
      <c r="M56" s="29">
        <f t="shared" si="9"/>
        <v>50</v>
      </c>
      <c r="N56" s="29">
        <f t="shared" si="9"/>
        <v>4</v>
      </c>
      <c r="O56" s="29">
        <f t="shared" si="9"/>
        <v>7</v>
      </c>
      <c r="P56" s="29">
        <f t="shared" si="9"/>
        <v>51</v>
      </c>
      <c r="Q56" s="29">
        <f t="shared" si="9"/>
        <v>3</v>
      </c>
      <c r="R56" s="29">
        <f t="shared" si="9"/>
        <v>6</v>
      </c>
      <c r="S56" s="29">
        <f t="shared" si="9"/>
        <v>1</v>
      </c>
      <c r="T56" s="29">
        <f t="shared" si="9"/>
        <v>13</v>
      </c>
      <c r="U56" s="29">
        <f t="shared" si="9"/>
        <v>5</v>
      </c>
      <c r="V56" s="29">
        <f t="shared" si="9"/>
        <v>38</v>
      </c>
      <c r="W56" s="29">
        <f t="shared" si="9"/>
        <v>0</v>
      </c>
      <c r="X56" s="29">
        <f t="shared" si="9"/>
        <v>2</v>
      </c>
      <c r="Y56" s="29">
        <f t="shared" si="9"/>
        <v>9</v>
      </c>
      <c r="Z56" s="29">
        <f t="shared" si="9"/>
        <v>25</v>
      </c>
      <c r="AA56" s="29">
        <f t="shared" si="9"/>
        <v>15</v>
      </c>
      <c r="AB56" s="29">
        <f t="shared" si="9"/>
        <v>5</v>
      </c>
      <c r="AC56" s="29">
        <f t="shared" si="9"/>
        <v>4</v>
      </c>
      <c r="AD56" s="29">
        <f t="shared" si="9"/>
        <v>0</v>
      </c>
      <c r="AE56" s="29">
        <f t="shared" si="9"/>
        <v>3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EF08-55EE-4B98-B520-C465C39F5373}">
  <sheetPr codeName="Sheet11">
    <pageSetUpPr fitToPage="1"/>
  </sheetPr>
  <dimension ref="A1:AE262"/>
  <sheetViews>
    <sheetView showZeros="0" workbookViewId="0">
      <pane xSplit="7" ySplit="3" topLeftCell="N49" activePane="bottomRight" state="frozen"/>
      <selection pane="topRight" activeCell="G1" sqref="G1"/>
      <selection pane="bottomLeft" activeCell="A4" sqref="A4"/>
      <selection pane="bottomRight" activeCell="O62" sqref="O62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123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4"/>
      <c r="F2" s="168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7"/>
      <c r="F3" s="30" t="s">
        <v>30</v>
      </c>
      <c r="G3" s="21" t="s">
        <v>59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1</v>
      </c>
      <c r="K4" s="10">
        <v>0</v>
      </c>
      <c r="L4" s="11">
        <v>1</v>
      </c>
      <c r="M4" s="17">
        <v>1</v>
      </c>
      <c r="N4" s="10">
        <v>0</v>
      </c>
      <c r="O4" s="11">
        <v>0</v>
      </c>
      <c r="P4" s="9">
        <v>1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1</v>
      </c>
      <c r="W4" s="17">
        <v>0</v>
      </c>
      <c r="X4" s="10">
        <v>0</v>
      </c>
      <c r="Y4" s="10">
        <v>0</v>
      </c>
      <c r="Z4" s="10">
        <v>1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1</v>
      </c>
      <c r="J5" s="1">
        <v>1</v>
      </c>
      <c r="K5" s="1">
        <v>1</v>
      </c>
      <c r="L5" s="5">
        <v>2</v>
      </c>
      <c r="M5" s="4">
        <v>2</v>
      </c>
      <c r="N5" s="1">
        <v>0</v>
      </c>
      <c r="O5" s="5">
        <v>0</v>
      </c>
      <c r="P5" s="4">
        <v>2</v>
      </c>
      <c r="Q5" s="1">
        <v>0</v>
      </c>
      <c r="R5" s="5">
        <v>0</v>
      </c>
      <c r="S5" s="4">
        <v>0</v>
      </c>
      <c r="T5" s="1">
        <v>0</v>
      </c>
      <c r="U5" s="1">
        <v>1</v>
      </c>
      <c r="V5" s="5">
        <v>1</v>
      </c>
      <c r="W5" s="4">
        <v>0</v>
      </c>
      <c r="X5" s="1">
        <v>1</v>
      </c>
      <c r="Y5" s="1">
        <v>1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0</v>
      </c>
      <c r="J6" s="1">
        <v>5</v>
      </c>
      <c r="K6" s="1">
        <v>3</v>
      </c>
      <c r="L6" s="5">
        <v>2</v>
      </c>
      <c r="M6" s="4">
        <v>4</v>
      </c>
      <c r="N6" s="1">
        <v>0</v>
      </c>
      <c r="O6" s="5">
        <v>1</v>
      </c>
      <c r="P6" s="4">
        <v>5</v>
      </c>
      <c r="Q6" s="1">
        <v>0</v>
      </c>
      <c r="R6" s="5">
        <v>0</v>
      </c>
      <c r="S6" s="4">
        <v>0</v>
      </c>
      <c r="T6" s="1">
        <v>4</v>
      </c>
      <c r="U6" s="1">
        <v>1</v>
      </c>
      <c r="V6" s="5">
        <v>1</v>
      </c>
      <c r="W6" s="4">
        <v>0</v>
      </c>
      <c r="X6" s="1">
        <v>0</v>
      </c>
      <c r="Y6" s="1">
        <v>1</v>
      </c>
      <c r="Z6" s="1">
        <v>4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1</v>
      </c>
      <c r="I7" s="1">
        <v>1</v>
      </c>
      <c r="J7" s="1">
        <v>7</v>
      </c>
      <c r="K7" s="1">
        <v>1</v>
      </c>
      <c r="L7" s="5">
        <v>7</v>
      </c>
      <c r="M7" s="4">
        <v>9</v>
      </c>
      <c r="N7" s="1">
        <v>0</v>
      </c>
      <c r="O7" s="5">
        <v>0</v>
      </c>
      <c r="P7" s="4">
        <v>9</v>
      </c>
      <c r="Q7" s="1">
        <v>0</v>
      </c>
      <c r="R7" s="5">
        <v>0</v>
      </c>
      <c r="S7" s="4">
        <v>1</v>
      </c>
      <c r="T7" s="1">
        <v>4</v>
      </c>
      <c r="U7" s="1">
        <v>0</v>
      </c>
      <c r="V7" s="5">
        <v>5</v>
      </c>
      <c r="W7" s="4">
        <v>0</v>
      </c>
      <c r="X7" s="1">
        <v>0</v>
      </c>
      <c r="Y7" s="1">
        <v>5</v>
      </c>
      <c r="Z7" s="1">
        <v>2</v>
      </c>
      <c r="AA7" s="5">
        <v>1</v>
      </c>
      <c r="AB7" s="4">
        <v>1</v>
      </c>
      <c r="AC7" s="1">
        <v>0</v>
      </c>
      <c r="AD7" s="14">
        <v>0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2</v>
      </c>
      <c r="J8" s="1">
        <v>18</v>
      </c>
      <c r="K8" s="1">
        <v>4</v>
      </c>
      <c r="L8" s="5">
        <v>17</v>
      </c>
      <c r="M8" s="4">
        <v>20</v>
      </c>
      <c r="N8" s="1">
        <v>0</v>
      </c>
      <c r="O8" s="5">
        <v>1</v>
      </c>
      <c r="P8" s="4">
        <v>20</v>
      </c>
      <c r="Q8" s="1">
        <v>0</v>
      </c>
      <c r="R8" s="5">
        <v>1</v>
      </c>
      <c r="S8" s="4">
        <v>0</v>
      </c>
      <c r="T8" s="1">
        <v>8</v>
      </c>
      <c r="U8" s="1">
        <v>1</v>
      </c>
      <c r="V8" s="5">
        <v>15</v>
      </c>
      <c r="W8" s="4">
        <v>0</v>
      </c>
      <c r="X8" s="1">
        <v>3</v>
      </c>
      <c r="Y8" s="1">
        <v>3</v>
      </c>
      <c r="Z8" s="1">
        <v>7</v>
      </c>
      <c r="AA8" s="5">
        <v>6</v>
      </c>
      <c r="AB8" s="4">
        <v>3</v>
      </c>
      <c r="AC8" s="1">
        <v>1</v>
      </c>
      <c r="AD8" s="14">
        <v>0</v>
      </c>
      <c r="AE8" s="5">
        <v>2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1</v>
      </c>
      <c r="I9" s="1">
        <v>2</v>
      </c>
      <c r="J9" s="1">
        <v>8</v>
      </c>
      <c r="K9" s="1">
        <v>2</v>
      </c>
      <c r="L9" s="5">
        <v>8</v>
      </c>
      <c r="M9" s="4">
        <v>9</v>
      </c>
      <c r="N9" s="1">
        <v>0</v>
      </c>
      <c r="O9" s="5">
        <v>1</v>
      </c>
      <c r="P9" s="4">
        <v>9</v>
      </c>
      <c r="Q9" s="1">
        <v>1</v>
      </c>
      <c r="R9" s="5">
        <v>0</v>
      </c>
      <c r="S9" s="4">
        <v>0</v>
      </c>
      <c r="T9" s="1">
        <v>3</v>
      </c>
      <c r="U9" s="1">
        <v>0</v>
      </c>
      <c r="V9" s="5">
        <v>7</v>
      </c>
      <c r="W9" s="4">
        <v>0</v>
      </c>
      <c r="X9" s="1">
        <v>0</v>
      </c>
      <c r="Y9" s="1">
        <v>0</v>
      </c>
      <c r="Z9" s="1">
        <v>7</v>
      </c>
      <c r="AA9" s="5">
        <v>3</v>
      </c>
      <c r="AB9" s="4">
        <v>1</v>
      </c>
      <c r="AC9" s="1">
        <v>0</v>
      </c>
      <c r="AD9" s="14">
        <v>0</v>
      </c>
      <c r="AE9" s="5">
        <v>2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5</v>
      </c>
      <c r="K10" s="1">
        <v>2</v>
      </c>
      <c r="L10" s="5">
        <v>4</v>
      </c>
      <c r="M10" s="4">
        <v>5</v>
      </c>
      <c r="N10" s="1">
        <v>0</v>
      </c>
      <c r="O10" s="5">
        <v>0</v>
      </c>
      <c r="P10" s="4">
        <v>5</v>
      </c>
      <c r="Q10" s="1">
        <v>0</v>
      </c>
      <c r="R10" s="5">
        <v>0</v>
      </c>
      <c r="S10" s="4">
        <v>0</v>
      </c>
      <c r="T10" s="1">
        <v>3</v>
      </c>
      <c r="U10" s="1">
        <v>1</v>
      </c>
      <c r="V10" s="5">
        <v>4</v>
      </c>
      <c r="W10" s="4">
        <v>0</v>
      </c>
      <c r="X10" s="1">
        <v>0</v>
      </c>
      <c r="Y10" s="1">
        <v>3</v>
      </c>
      <c r="Z10" s="1">
        <v>0</v>
      </c>
      <c r="AA10" s="5">
        <v>2</v>
      </c>
      <c r="AB10" s="4">
        <v>0</v>
      </c>
      <c r="AC10" s="1">
        <v>1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1</v>
      </c>
      <c r="J11" s="7">
        <v>3</v>
      </c>
      <c r="K11" s="7">
        <v>2</v>
      </c>
      <c r="L11" s="8">
        <v>3</v>
      </c>
      <c r="M11" s="6">
        <v>4</v>
      </c>
      <c r="N11" s="7">
        <v>0</v>
      </c>
      <c r="O11" s="8">
        <v>0</v>
      </c>
      <c r="P11" s="6">
        <v>4</v>
      </c>
      <c r="Q11" s="7">
        <v>0</v>
      </c>
      <c r="R11" s="8">
        <v>0</v>
      </c>
      <c r="S11" s="6">
        <v>0</v>
      </c>
      <c r="T11" s="7">
        <v>0</v>
      </c>
      <c r="U11" s="7">
        <v>1</v>
      </c>
      <c r="V11" s="8">
        <v>3</v>
      </c>
      <c r="W11" s="6">
        <v>0</v>
      </c>
      <c r="X11" s="7">
        <v>0</v>
      </c>
      <c r="Y11" s="7">
        <v>0</v>
      </c>
      <c r="Z11" s="7">
        <v>2</v>
      </c>
      <c r="AA11" s="8">
        <v>2</v>
      </c>
      <c r="AB11" s="6">
        <v>0</v>
      </c>
      <c r="AC11" s="7">
        <v>0</v>
      </c>
      <c r="AD11" s="15">
        <v>0</v>
      </c>
      <c r="AE11" s="8">
        <v>2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30" t="s">
        <v>30</v>
      </c>
      <c r="G14" s="21" t="s">
        <v>59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1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1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1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30" t="s">
        <v>30</v>
      </c>
      <c r="G25" s="21" t="s">
        <v>59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1</v>
      </c>
      <c r="I28" s="1">
        <v>0</v>
      </c>
      <c r="J28" s="1">
        <v>3</v>
      </c>
      <c r="K28" s="1">
        <v>0</v>
      </c>
      <c r="L28" s="5">
        <v>0</v>
      </c>
      <c r="M28" s="4">
        <v>0</v>
      </c>
      <c r="N28" s="1">
        <v>1</v>
      </c>
      <c r="O28" s="5">
        <v>1</v>
      </c>
      <c r="P28" s="4">
        <v>3</v>
      </c>
      <c r="Q28" s="1"/>
      <c r="R28" s="5">
        <v>0</v>
      </c>
      <c r="S28" s="4">
        <v>0</v>
      </c>
      <c r="T28" s="1">
        <v>3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1</v>
      </c>
      <c r="AA28" s="5">
        <v>2</v>
      </c>
      <c r="AB28" s="4">
        <v>0</v>
      </c>
      <c r="AC28" s="1">
        <v>0</v>
      </c>
      <c r="AD28" s="14">
        <v>1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1</v>
      </c>
      <c r="J29" s="1">
        <v>0</v>
      </c>
      <c r="K29" s="1">
        <v>0</v>
      </c>
      <c r="L29" s="5">
        <v>0</v>
      </c>
      <c r="M29" s="4">
        <v>0</v>
      </c>
      <c r="N29" s="1">
        <v>0</v>
      </c>
      <c r="O29" s="5">
        <v>1</v>
      </c>
      <c r="P29" s="4">
        <v>1</v>
      </c>
      <c r="Q29" s="1"/>
      <c r="R29" s="5">
        <v>0</v>
      </c>
      <c r="S29" s="4">
        <v>1</v>
      </c>
      <c r="T29" s="1">
        <v>0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1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2</v>
      </c>
      <c r="J30" s="1">
        <v>0</v>
      </c>
      <c r="K30" s="1">
        <v>0</v>
      </c>
      <c r="L30" s="5">
        <v>0</v>
      </c>
      <c r="M30" s="4">
        <v>0</v>
      </c>
      <c r="N30" s="1">
        <v>0</v>
      </c>
      <c r="O30" s="5">
        <v>0</v>
      </c>
      <c r="P30" s="4">
        <v>2</v>
      </c>
      <c r="Q30" s="1"/>
      <c r="R30" s="5">
        <v>0</v>
      </c>
      <c r="S30" s="4">
        <v>2</v>
      </c>
      <c r="T30" s="1">
        <v>0</v>
      </c>
      <c r="U30" s="1">
        <v>0</v>
      </c>
      <c r="V30" s="5">
        <v>0</v>
      </c>
      <c r="W30" s="4">
        <v>0</v>
      </c>
      <c r="X30" s="1">
        <v>0</v>
      </c>
      <c r="Y30" s="1">
        <v>1</v>
      </c>
      <c r="Z30" s="1">
        <v>0</v>
      </c>
      <c r="AA30" s="5">
        <v>1</v>
      </c>
      <c r="AB30" s="4">
        <v>0</v>
      </c>
      <c r="AC30" s="1">
        <v>0</v>
      </c>
      <c r="AD30" s="14">
        <v>0</v>
      </c>
      <c r="AE30" s="5">
        <v>1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0</v>
      </c>
      <c r="K31" s="1">
        <v>0</v>
      </c>
      <c r="L31" s="5">
        <v>0</v>
      </c>
      <c r="M31" s="4">
        <v>0</v>
      </c>
      <c r="N31" s="1">
        <v>0</v>
      </c>
      <c r="O31" s="5">
        <v>0</v>
      </c>
      <c r="P31" s="4">
        <v>0</v>
      </c>
      <c r="Q31" s="1">
        <v>0</v>
      </c>
      <c r="R31" s="5">
        <v>0</v>
      </c>
      <c r="S31" s="4">
        <v>0</v>
      </c>
      <c r="T31" s="1">
        <v>0</v>
      </c>
      <c r="U31" s="1">
        <v>0</v>
      </c>
      <c r="V31" s="5">
        <v>0</v>
      </c>
      <c r="W31" s="4">
        <v>0</v>
      </c>
      <c r="X31" s="1">
        <v>0</v>
      </c>
      <c r="Y31" s="1">
        <v>0</v>
      </c>
      <c r="Z31" s="1">
        <v>0</v>
      </c>
      <c r="AA31" s="5">
        <v>0</v>
      </c>
      <c r="AB31" s="4">
        <v>0</v>
      </c>
      <c r="AC31" s="1">
        <v>0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30" t="s">
        <v>30</v>
      </c>
      <c r="G36" s="21" t="s">
        <v>59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0</v>
      </c>
      <c r="J37" s="10">
        <v>0</v>
      </c>
      <c r="K37" s="10">
        <v>0</v>
      </c>
      <c r="L37" s="11">
        <v>0</v>
      </c>
      <c r="M37" s="17">
        <v>0</v>
      </c>
      <c r="N37" s="10">
        <v>0</v>
      </c>
      <c r="O37" s="11">
        <v>0</v>
      </c>
      <c r="P37" s="9">
        <v>0</v>
      </c>
      <c r="Q37" s="10">
        <v>0</v>
      </c>
      <c r="R37" s="11">
        <v>0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0</v>
      </c>
      <c r="I38" s="1">
        <v>3</v>
      </c>
      <c r="J38" s="1">
        <v>0</v>
      </c>
      <c r="K38" s="1">
        <v>0</v>
      </c>
      <c r="L38" s="5">
        <v>0</v>
      </c>
      <c r="M38" s="4">
        <v>0</v>
      </c>
      <c r="N38" s="1">
        <v>0</v>
      </c>
      <c r="O38" s="5">
        <v>2</v>
      </c>
      <c r="P38" s="4">
        <v>0</v>
      </c>
      <c r="Q38" s="1">
        <v>0</v>
      </c>
      <c r="R38" s="5">
        <v>2</v>
      </c>
      <c r="S38" s="4">
        <v>1</v>
      </c>
      <c r="T38" s="1">
        <v>0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0</v>
      </c>
      <c r="AA38" s="5">
        <v>1</v>
      </c>
      <c r="AB38" s="4">
        <v>0</v>
      </c>
      <c r="AC38" s="1">
        <v>0</v>
      </c>
      <c r="AD38" s="14">
        <v>0</v>
      </c>
      <c r="AE38" s="5">
        <v>1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1</v>
      </c>
      <c r="I39" s="1">
        <v>1</v>
      </c>
      <c r="J39" s="1">
        <v>0</v>
      </c>
      <c r="K39" s="1">
        <v>0</v>
      </c>
      <c r="L39" s="5">
        <v>0</v>
      </c>
      <c r="M39" s="4">
        <v>0</v>
      </c>
      <c r="N39" s="1">
        <v>1</v>
      </c>
      <c r="O39" s="5">
        <v>0</v>
      </c>
      <c r="P39" s="4">
        <v>0</v>
      </c>
      <c r="Q39" s="1">
        <v>1</v>
      </c>
      <c r="R39" s="5">
        <v>0</v>
      </c>
      <c r="S39" s="4">
        <v>0</v>
      </c>
      <c r="T39" s="1">
        <v>0</v>
      </c>
      <c r="U39" s="1">
        <v>0</v>
      </c>
      <c r="V39" s="5">
        <v>0</v>
      </c>
      <c r="W39" s="4">
        <v>0</v>
      </c>
      <c r="X39" s="1">
        <v>0</v>
      </c>
      <c r="Y39" s="1">
        <v>0</v>
      </c>
      <c r="Z39" s="1">
        <v>0</v>
      </c>
      <c r="AA39" s="5">
        <v>0</v>
      </c>
      <c r="AB39" s="4">
        <v>0</v>
      </c>
      <c r="AC39" s="1">
        <v>0</v>
      </c>
      <c r="AD39" s="14">
        <v>0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1</v>
      </c>
      <c r="I40" s="1">
        <v>2</v>
      </c>
      <c r="J40" s="1">
        <v>0</v>
      </c>
      <c r="K40" s="1">
        <v>0</v>
      </c>
      <c r="L40" s="5">
        <v>1</v>
      </c>
      <c r="M40" s="4">
        <v>0</v>
      </c>
      <c r="N40" s="1">
        <v>0</v>
      </c>
      <c r="O40" s="5">
        <v>1</v>
      </c>
      <c r="P40" s="4">
        <v>0</v>
      </c>
      <c r="Q40" s="1"/>
      <c r="R40" s="5">
        <v>1</v>
      </c>
      <c r="S40" s="4">
        <v>0</v>
      </c>
      <c r="T40" s="1">
        <v>0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0</v>
      </c>
      <c r="AA40" s="5">
        <v>0</v>
      </c>
      <c r="AB40" s="4">
        <v>0</v>
      </c>
      <c r="AC40" s="1">
        <v>0</v>
      </c>
      <c r="AD40" s="14">
        <v>0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0</v>
      </c>
      <c r="J41" s="1">
        <v>0</v>
      </c>
      <c r="K41" s="1">
        <v>0</v>
      </c>
      <c r="L41" s="5">
        <v>0</v>
      </c>
      <c r="M41" s="4">
        <v>0</v>
      </c>
      <c r="N41" s="1">
        <v>0</v>
      </c>
      <c r="O41" s="5">
        <v>0</v>
      </c>
      <c r="P41" s="4">
        <v>0</v>
      </c>
      <c r="Q41" s="1"/>
      <c r="R41" s="5">
        <v>0</v>
      </c>
      <c r="S41" s="4">
        <v>0</v>
      </c>
      <c r="T41" s="1">
        <v>0</v>
      </c>
      <c r="U41" s="1">
        <v>0</v>
      </c>
      <c r="V41" s="5">
        <v>0</v>
      </c>
      <c r="W41" s="4">
        <v>0</v>
      </c>
      <c r="X41" s="1">
        <v>0</v>
      </c>
      <c r="Y41" s="1">
        <v>0</v>
      </c>
      <c r="Z41" s="1">
        <v>0</v>
      </c>
      <c r="AA41" s="5">
        <v>0</v>
      </c>
      <c r="AB41" s="4">
        <v>0</v>
      </c>
      <c r="AC41" s="1">
        <v>0</v>
      </c>
      <c r="AD41" s="14">
        <v>0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0</v>
      </c>
      <c r="K42" s="1">
        <v>0</v>
      </c>
      <c r="L42" s="5">
        <v>0</v>
      </c>
      <c r="M42" s="4">
        <v>0</v>
      </c>
      <c r="N42" s="1">
        <v>0</v>
      </c>
      <c r="O42" s="5">
        <v>0</v>
      </c>
      <c r="P42" s="4">
        <v>0</v>
      </c>
      <c r="Q42" s="1">
        <v>0</v>
      </c>
      <c r="R42" s="5">
        <v>0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>
        <v>0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30" t="s">
        <v>30</v>
      </c>
      <c r="G47" s="21" t="s">
        <v>59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0</v>
      </c>
      <c r="J48" s="10">
        <f t="shared" si="0"/>
        <v>1</v>
      </c>
      <c r="K48" s="10">
        <f t="shared" si="0"/>
        <v>0</v>
      </c>
      <c r="L48" s="11">
        <f t="shared" si="0"/>
        <v>1</v>
      </c>
      <c r="M48" s="18">
        <f t="shared" si="0"/>
        <v>1</v>
      </c>
      <c r="N48" s="10">
        <f t="shared" si="0"/>
        <v>0</v>
      </c>
      <c r="O48" s="11">
        <f t="shared" si="0"/>
        <v>0</v>
      </c>
      <c r="P48" s="9">
        <f t="shared" si="0"/>
        <v>1</v>
      </c>
      <c r="Q48" s="10">
        <f t="shared" si="0"/>
        <v>0</v>
      </c>
      <c r="R48" s="11">
        <f t="shared" si="0"/>
        <v>0</v>
      </c>
      <c r="S48" s="9">
        <f t="shared" si="0"/>
        <v>0</v>
      </c>
      <c r="T48" s="10">
        <f t="shared" si="0"/>
        <v>0</v>
      </c>
      <c r="U48" s="10">
        <f t="shared" si="0"/>
        <v>0</v>
      </c>
      <c r="V48" s="11">
        <f t="shared" si="0"/>
        <v>1</v>
      </c>
      <c r="W48" s="9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1</v>
      </c>
      <c r="AA48" s="11">
        <f t="shared" si="0"/>
        <v>0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0</v>
      </c>
      <c r="I49" s="1">
        <f t="shared" si="2"/>
        <v>4</v>
      </c>
      <c r="J49" s="1">
        <f t="shared" si="2"/>
        <v>1</v>
      </c>
      <c r="K49" s="1">
        <f t="shared" si="2"/>
        <v>1</v>
      </c>
      <c r="L49" s="5">
        <f t="shared" si="2"/>
        <v>2</v>
      </c>
      <c r="M49" s="4">
        <f t="shared" si="2"/>
        <v>2</v>
      </c>
      <c r="N49" s="1">
        <f t="shared" si="2"/>
        <v>0</v>
      </c>
      <c r="O49" s="5">
        <f t="shared" si="2"/>
        <v>2</v>
      </c>
      <c r="P49" s="4">
        <f t="shared" si="2"/>
        <v>2</v>
      </c>
      <c r="Q49" s="1">
        <f t="shared" si="2"/>
        <v>0</v>
      </c>
      <c r="R49" s="5">
        <f t="shared" si="2"/>
        <v>2</v>
      </c>
      <c r="S49" s="4">
        <f t="shared" si="2"/>
        <v>1</v>
      </c>
      <c r="T49" s="1">
        <f t="shared" si="2"/>
        <v>0</v>
      </c>
      <c r="U49" s="1">
        <f t="shared" si="2"/>
        <v>1</v>
      </c>
      <c r="V49" s="5">
        <f t="shared" si="2"/>
        <v>1</v>
      </c>
      <c r="W49" s="4">
        <f t="shared" si="2"/>
        <v>0</v>
      </c>
      <c r="X49" s="1">
        <f t="shared" si="2"/>
        <v>1</v>
      </c>
      <c r="Y49" s="1">
        <f t="shared" si="2"/>
        <v>1</v>
      </c>
      <c r="Z49" s="1">
        <f t="shared" si="2"/>
        <v>0</v>
      </c>
      <c r="AA49" s="5">
        <f t="shared" si="2"/>
        <v>1</v>
      </c>
      <c r="AB49" s="4">
        <f t="shared" si="2"/>
        <v>0</v>
      </c>
      <c r="AC49" s="1">
        <f t="shared" si="2"/>
        <v>0</v>
      </c>
      <c r="AD49" s="2"/>
      <c r="AE49" s="5">
        <f t="shared" si="1"/>
        <v>1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2</v>
      </c>
      <c r="I50" s="1">
        <f t="shared" si="3"/>
        <v>1</v>
      </c>
      <c r="J50" s="1">
        <f t="shared" si="3"/>
        <v>8</v>
      </c>
      <c r="K50" s="1">
        <f t="shared" si="3"/>
        <v>3</v>
      </c>
      <c r="L50" s="5">
        <f t="shared" si="3"/>
        <v>2</v>
      </c>
      <c r="M50" s="4">
        <f t="shared" si="3"/>
        <v>4</v>
      </c>
      <c r="N50" s="1">
        <f t="shared" si="3"/>
        <v>2</v>
      </c>
      <c r="O50" s="5">
        <f t="shared" si="3"/>
        <v>2</v>
      </c>
      <c r="P50" s="4">
        <f t="shared" si="3"/>
        <v>8</v>
      </c>
      <c r="Q50" s="1">
        <f t="shared" si="3"/>
        <v>1</v>
      </c>
      <c r="R50" s="5">
        <f t="shared" si="3"/>
        <v>0</v>
      </c>
      <c r="S50" s="4">
        <f t="shared" si="3"/>
        <v>0</v>
      </c>
      <c r="T50" s="1">
        <f t="shared" si="3"/>
        <v>7</v>
      </c>
      <c r="U50" s="1">
        <f t="shared" si="3"/>
        <v>1</v>
      </c>
      <c r="V50" s="5">
        <f t="shared" si="3"/>
        <v>1</v>
      </c>
      <c r="W50" s="4">
        <f t="shared" si="3"/>
        <v>0</v>
      </c>
      <c r="X50" s="1">
        <f t="shared" si="3"/>
        <v>0</v>
      </c>
      <c r="Y50" s="1">
        <f t="shared" si="3"/>
        <v>1</v>
      </c>
      <c r="Z50" s="1">
        <f t="shared" si="3"/>
        <v>5</v>
      </c>
      <c r="AA50" s="5">
        <f t="shared" si="3"/>
        <v>2</v>
      </c>
      <c r="AB50" s="4">
        <f t="shared" si="3"/>
        <v>0</v>
      </c>
      <c r="AC50" s="1">
        <f t="shared" si="3"/>
        <v>0</v>
      </c>
      <c r="AD50" s="2"/>
      <c r="AE50" s="5">
        <f t="shared" si="1"/>
        <v>0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2</v>
      </c>
      <c r="I51" s="1">
        <f t="shared" si="4"/>
        <v>4</v>
      </c>
      <c r="J51" s="1">
        <f t="shared" si="4"/>
        <v>7</v>
      </c>
      <c r="K51" s="1">
        <f t="shared" si="4"/>
        <v>1</v>
      </c>
      <c r="L51" s="5">
        <f t="shared" si="4"/>
        <v>8</v>
      </c>
      <c r="M51" s="4">
        <f t="shared" si="4"/>
        <v>9</v>
      </c>
      <c r="N51" s="1">
        <f t="shared" si="4"/>
        <v>0</v>
      </c>
      <c r="O51" s="5">
        <f t="shared" si="4"/>
        <v>2</v>
      </c>
      <c r="P51" s="4">
        <f t="shared" si="4"/>
        <v>10</v>
      </c>
      <c r="Q51" s="1">
        <f t="shared" si="4"/>
        <v>0</v>
      </c>
      <c r="R51" s="5">
        <f t="shared" si="4"/>
        <v>1</v>
      </c>
      <c r="S51" s="4">
        <f t="shared" si="4"/>
        <v>2</v>
      </c>
      <c r="T51" s="1">
        <f t="shared" si="4"/>
        <v>4</v>
      </c>
      <c r="U51" s="1">
        <f t="shared" si="4"/>
        <v>0</v>
      </c>
      <c r="V51" s="5">
        <f t="shared" si="4"/>
        <v>5</v>
      </c>
      <c r="W51" s="4">
        <f t="shared" si="4"/>
        <v>0</v>
      </c>
      <c r="X51" s="1">
        <f t="shared" si="4"/>
        <v>0</v>
      </c>
      <c r="Y51" s="1">
        <f t="shared" si="4"/>
        <v>5</v>
      </c>
      <c r="Z51" s="1">
        <f t="shared" si="4"/>
        <v>3</v>
      </c>
      <c r="AA51" s="5">
        <f t="shared" si="4"/>
        <v>1</v>
      </c>
      <c r="AB51" s="4">
        <f t="shared" si="4"/>
        <v>1</v>
      </c>
      <c r="AC51" s="1">
        <f t="shared" si="4"/>
        <v>0</v>
      </c>
      <c r="AD51" s="2"/>
      <c r="AE51" s="5">
        <f t="shared" si="1"/>
        <v>0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4</v>
      </c>
      <c r="J52" s="1">
        <f t="shared" si="5"/>
        <v>18</v>
      </c>
      <c r="K52" s="1">
        <f t="shared" si="5"/>
        <v>4</v>
      </c>
      <c r="L52" s="5">
        <f t="shared" si="5"/>
        <v>17</v>
      </c>
      <c r="M52" s="4">
        <f t="shared" si="5"/>
        <v>20</v>
      </c>
      <c r="N52" s="1">
        <f t="shared" si="5"/>
        <v>0</v>
      </c>
      <c r="O52" s="5">
        <f t="shared" si="5"/>
        <v>1</v>
      </c>
      <c r="P52" s="4">
        <f t="shared" si="5"/>
        <v>22</v>
      </c>
      <c r="Q52" s="1">
        <f t="shared" si="5"/>
        <v>0</v>
      </c>
      <c r="R52" s="5">
        <f t="shared" si="5"/>
        <v>1</v>
      </c>
      <c r="S52" s="4">
        <f t="shared" si="5"/>
        <v>2</v>
      </c>
      <c r="T52" s="1">
        <f t="shared" si="5"/>
        <v>8</v>
      </c>
      <c r="U52" s="1">
        <f t="shared" si="5"/>
        <v>1</v>
      </c>
      <c r="V52" s="5">
        <f t="shared" si="5"/>
        <v>15</v>
      </c>
      <c r="W52" s="4">
        <f t="shared" si="5"/>
        <v>0</v>
      </c>
      <c r="X52" s="1">
        <f t="shared" si="5"/>
        <v>3</v>
      </c>
      <c r="Y52" s="1">
        <f t="shared" si="5"/>
        <v>4</v>
      </c>
      <c r="Z52" s="1">
        <f t="shared" si="5"/>
        <v>7</v>
      </c>
      <c r="AA52" s="5">
        <f t="shared" si="5"/>
        <v>7</v>
      </c>
      <c r="AB52" s="4">
        <f t="shared" si="5"/>
        <v>3</v>
      </c>
      <c r="AC52" s="1">
        <f t="shared" si="5"/>
        <v>1</v>
      </c>
      <c r="AD52" s="2"/>
      <c r="AE52" s="5">
        <f t="shared" si="1"/>
        <v>4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1</v>
      </c>
      <c r="I53" s="1">
        <f t="shared" si="6"/>
        <v>2</v>
      </c>
      <c r="J53" s="1">
        <f t="shared" si="6"/>
        <v>8</v>
      </c>
      <c r="K53" s="1">
        <f t="shared" si="6"/>
        <v>2</v>
      </c>
      <c r="L53" s="5">
        <f t="shared" si="6"/>
        <v>8</v>
      </c>
      <c r="M53" s="4">
        <f t="shared" si="6"/>
        <v>9</v>
      </c>
      <c r="N53" s="1">
        <f t="shared" si="6"/>
        <v>0</v>
      </c>
      <c r="O53" s="5">
        <f t="shared" si="6"/>
        <v>1</v>
      </c>
      <c r="P53" s="4">
        <f t="shared" si="6"/>
        <v>9</v>
      </c>
      <c r="Q53" s="1">
        <f t="shared" si="6"/>
        <v>1</v>
      </c>
      <c r="R53" s="5">
        <f t="shared" si="6"/>
        <v>0</v>
      </c>
      <c r="S53" s="4">
        <f t="shared" si="6"/>
        <v>0</v>
      </c>
      <c r="T53" s="1">
        <f t="shared" si="6"/>
        <v>3</v>
      </c>
      <c r="U53" s="1">
        <f t="shared" si="6"/>
        <v>0</v>
      </c>
      <c r="V53" s="5">
        <f t="shared" si="6"/>
        <v>7</v>
      </c>
      <c r="W53" s="4">
        <f t="shared" si="6"/>
        <v>0</v>
      </c>
      <c r="X53" s="1">
        <f t="shared" si="6"/>
        <v>0</v>
      </c>
      <c r="Y53" s="1">
        <f t="shared" si="6"/>
        <v>0</v>
      </c>
      <c r="Z53" s="1">
        <f t="shared" si="6"/>
        <v>7</v>
      </c>
      <c r="AA53" s="5">
        <f t="shared" si="6"/>
        <v>3</v>
      </c>
      <c r="AB53" s="4">
        <f t="shared" si="6"/>
        <v>1</v>
      </c>
      <c r="AC53" s="1">
        <f t="shared" si="6"/>
        <v>0</v>
      </c>
      <c r="AD53" s="2"/>
      <c r="AE53" s="5">
        <f t="shared" si="1"/>
        <v>3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0</v>
      </c>
      <c r="J54" s="1">
        <f t="shared" si="7"/>
        <v>5</v>
      </c>
      <c r="K54" s="1">
        <f t="shared" si="7"/>
        <v>2</v>
      </c>
      <c r="L54" s="5">
        <f t="shared" si="7"/>
        <v>4</v>
      </c>
      <c r="M54" s="4">
        <f t="shared" si="7"/>
        <v>5</v>
      </c>
      <c r="N54" s="1">
        <f t="shared" si="7"/>
        <v>0</v>
      </c>
      <c r="O54" s="5">
        <f t="shared" si="7"/>
        <v>0</v>
      </c>
      <c r="P54" s="4">
        <f t="shared" si="7"/>
        <v>5</v>
      </c>
      <c r="Q54" s="1">
        <f t="shared" si="7"/>
        <v>0</v>
      </c>
      <c r="R54" s="5">
        <f t="shared" si="7"/>
        <v>0</v>
      </c>
      <c r="S54" s="4">
        <f t="shared" si="7"/>
        <v>0</v>
      </c>
      <c r="T54" s="1">
        <f t="shared" si="7"/>
        <v>3</v>
      </c>
      <c r="U54" s="1">
        <f t="shared" si="7"/>
        <v>1</v>
      </c>
      <c r="V54" s="5">
        <f t="shared" si="7"/>
        <v>4</v>
      </c>
      <c r="W54" s="4">
        <f t="shared" si="7"/>
        <v>0</v>
      </c>
      <c r="X54" s="1">
        <f t="shared" si="7"/>
        <v>0</v>
      </c>
      <c r="Y54" s="1">
        <f t="shared" si="7"/>
        <v>3</v>
      </c>
      <c r="Z54" s="1">
        <f t="shared" si="7"/>
        <v>0</v>
      </c>
      <c r="AA54" s="5">
        <f t="shared" si="7"/>
        <v>2</v>
      </c>
      <c r="AB54" s="4">
        <f t="shared" si="7"/>
        <v>0</v>
      </c>
      <c r="AC54" s="1">
        <f t="shared" si="7"/>
        <v>1</v>
      </c>
      <c r="AD54" s="2"/>
      <c r="AE54" s="5">
        <f t="shared" si="1"/>
        <v>2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1</v>
      </c>
      <c r="J55" s="7">
        <f t="shared" si="8"/>
        <v>3</v>
      </c>
      <c r="K55" s="7">
        <f t="shared" si="8"/>
        <v>2</v>
      </c>
      <c r="L55" s="8">
        <f t="shared" si="8"/>
        <v>3</v>
      </c>
      <c r="M55" s="6">
        <f t="shared" si="8"/>
        <v>4</v>
      </c>
      <c r="N55" s="7">
        <f t="shared" si="8"/>
        <v>0</v>
      </c>
      <c r="O55" s="8">
        <f t="shared" si="8"/>
        <v>0</v>
      </c>
      <c r="P55" s="6">
        <f t="shared" si="8"/>
        <v>4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0</v>
      </c>
      <c r="U55" s="7">
        <f t="shared" si="8"/>
        <v>1</v>
      </c>
      <c r="V55" s="8">
        <f t="shared" si="8"/>
        <v>3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2</v>
      </c>
      <c r="AA55" s="8">
        <f t="shared" si="8"/>
        <v>2</v>
      </c>
      <c r="AB55" s="6">
        <f t="shared" si="8"/>
        <v>0</v>
      </c>
      <c r="AC55" s="7">
        <f t="shared" si="8"/>
        <v>0</v>
      </c>
      <c r="AD55" s="15"/>
      <c r="AE55" s="8">
        <f t="shared" si="1"/>
        <v>2</v>
      </c>
    </row>
    <row r="56" spans="2:31" ht="23.25" customHeight="1" x14ac:dyDescent="0.15">
      <c r="H56" s="29">
        <f>SUM(H48:H55)</f>
        <v>5</v>
      </c>
      <c r="I56" s="29">
        <f t="shared" ref="I56:AE56" si="9">SUM(I48:I55)</f>
        <v>16</v>
      </c>
      <c r="J56" s="29">
        <f t="shared" si="9"/>
        <v>51</v>
      </c>
      <c r="K56" s="29">
        <f t="shared" si="9"/>
        <v>15</v>
      </c>
      <c r="L56" s="29">
        <f t="shared" si="9"/>
        <v>45</v>
      </c>
      <c r="M56" s="29">
        <f t="shared" si="9"/>
        <v>54</v>
      </c>
      <c r="N56" s="29">
        <f t="shared" si="9"/>
        <v>2</v>
      </c>
      <c r="O56" s="29">
        <f t="shared" si="9"/>
        <v>8</v>
      </c>
      <c r="P56" s="29">
        <f t="shared" si="9"/>
        <v>61</v>
      </c>
      <c r="Q56" s="29">
        <f t="shared" si="9"/>
        <v>2</v>
      </c>
      <c r="R56" s="29">
        <f t="shared" si="9"/>
        <v>4</v>
      </c>
      <c r="S56" s="29">
        <f t="shared" si="9"/>
        <v>5</v>
      </c>
      <c r="T56" s="29">
        <f t="shared" si="9"/>
        <v>25</v>
      </c>
      <c r="U56" s="29">
        <f t="shared" si="9"/>
        <v>5</v>
      </c>
      <c r="V56" s="29">
        <f t="shared" si="9"/>
        <v>37</v>
      </c>
      <c r="W56" s="29">
        <f t="shared" si="9"/>
        <v>0</v>
      </c>
      <c r="X56" s="29">
        <f t="shared" si="9"/>
        <v>4</v>
      </c>
      <c r="Y56" s="29">
        <f t="shared" si="9"/>
        <v>14</v>
      </c>
      <c r="Z56" s="29">
        <f t="shared" si="9"/>
        <v>25</v>
      </c>
      <c r="AA56" s="29">
        <f t="shared" si="9"/>
        <v>18</v>
      </c>
      <c r="AB56" s="29">
        <f t="shared" si="9"/>
        <v>5</v>
      </c>
      <c r="AC56" s="29">
        <f t="shared" si="9"/>
        <v>2</v>
      </c>
      <c r="AD56" s="29">
        <f t="shared" si="9"/>
        <v>0</v>
      </c>
      <c r="AE56" s="29">
        <f t="shared" si="9"/>
        <v>12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1517-9B9E-48C7-9096-AC6D1943C0EC}">
  <sheetPr codeName="Sheet9">
    <pageSetUpPr fitToPage="1"/>
  </sheetPr>
  <dimension ref="A1:AE262"/>
  <sheetViews>
    <sheetView showZeros="0" workbookViewId="0">
      <pane xSplit="7" ySplit="3" topLeftCell="P52" activePane="bottomRight" state="frozen"/>
      <selection sqref="A1:XFD1048576"/>
      <selection pane="topRight" sqref="A1:XFD1048576"/>
      <selection pane="bottomLeft" sqref="A1:XFD1048576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60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59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0</v>
      </c>
      <c r="K4" s="10">
        <v>0</v>
      </c>
      <c r="L4" s="11">
        <v>1</v>
      </c>
      <c r="M4" s="17">
        <v>1</v>
      </c>
      <c r="N4" s="10">
        <v>0</v>
      </c>
      <c r="O4" s="11">
        <v>0</v>
      </c>
      <c r="P4" s="9">
        <v>1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1</v>
      </c>
      <c r="W4" s="17">
        <v>0</v>
      </c>
      <c r="X4" s="10">
        <v>0</v>
      </c>
      <c r="Y4" s="10">
        <v>1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v>85</v>
      </c>
      <c r="C5" s="3" t="s">
        <v>20</v>
      </c>
      <c r="D5" s="3">
        <v>90</v>
      </c>
      <c r="E5" s="3" t="s">
        <v>21</v>
      </c>
      <c r="F5" s="134"/>
      <c r="G5" s="131"/>
      <c r="H5" s="4">
        <v>0</v>
      </c>
      <c r="I5" s="1">
        <v>0</v>
      </c>
      <c r="J5" s="1">
        <v>1</v>
      </c>
      <c r="K5" s="1">
        <v>0</v>
      </c>
      <c r="L5" s="5">
        <v>1</v>
      </c>
      <c r="M5" s="4">
        <v>1</v>
      </c>
      <c r="N5" s="1">
        <v>0</v>
      </c>
      <c r="O5" s="5">
        <v>0</v>
      </c>
      <c r="P5" s="4">
        <v>1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1</v>
      </c>
      <c r="W5" s="4">
        <v>0</v>
      </c>
      <c r="X5" s="1">
        <v>0</v>
      </c>
      <c r="Y5" s="1">
        <v>1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v>80</v>
      </c>
      <c r="C6" s="3" t="s">
        <v>20</v>
      </c>
      <c r="D6" s="3">
        <v>85</v>
      </c>
      <c r="E6" s="3" t="s">
        <v>21</v>
      </c>
      <c r="F6" s="134"/>
      <c r="G6" s="131"/>
      <c r="H6" s="4">
        <v>0</v>
      </c>
      <c r="I6" s="1">
        <v>1</v>
      </c>
      <c r="J6" s="1">
        <v>4</v>
      </c>
      <c r="K6" s="1">
        <v>0</v>
      </c>
      <c r="L6" s="5">
        <v>4</v>
      </c>
      <c r="M6" s="4">
        <v>4</v>
      </c>
      <c r="N6" s="1">
        <v>0</v>
      </c>
      <c r="O6" s="5">
        <v>0</v>
      </c>
      <c r="P6" s="4">
        <v>4</v>
      </c>
      <c r="Q6" s="1">
        <v>0</v>
      </c>
      <c r="R6" s="5">
        <v>0</v>
      </c>
      <c r="S6" s="4">
        <v>0</v>
      </c>
      <c r="T6" s="1">
        <v>0</v>
      </c>
      <c r="U6" s="1">
        <v>0</v>
      </c>
      <c r="V6" s="5">
        <v>4</v>
      </c>
      <c r="W6" s="4">
        <v>0</v>
      </c>
      <c r="X6" s="1">
        <v>1</v>
      </c>
      <c r="Y6" s="1">
        <v>1</v>
      </c>
      <c r="Z6" s="1">
        <v>2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v>75</v>
      </c>
      <c r="C7" s="3" t="s">
        <v>20</v>
      </c>
      <c r="D7" s="3">
        <v>80</v>
      </c>
      <c r="E7" s="3" t="s">
        <v>21</v>
      </c>
      <c r="F7" s="134"/>
      <c r="G7" s="131"/>
      <c r="H7" s="4">
        <v>0</v>
      </c>
      <c r="I7" s="1">
        <v>2</v>
      </c>
      <c r="J7" s="1">
        <v>8</v>
      </c>
      <c r="K7" s="1">
        <v>3</v>
      </c>
      <c r="L7" s="5">
        <v>9</v>
      </c>
      <c r="M7" s="4">
        <v>9</v>
      </c>
      <c r="N7" s="1">
        <v>0</v>
      </c>
      <c r="O7" s="5">
        <v>0</v>
      </c>
      <c r="P7" s="4">
        <v>9</v>
      </c>
      <c r="Q7" s="1">
        <v>0</v>
      </c>
      <c r="R7" s="5">
        <v>0</v>
      </c>
      <c r="S7" s="4">
        <v>0</v>
      </c>
      <c r="T7" s="1">
        <v>1</v>
      </c>
      <c r="U7" s="1">
        <v>1</v>
      </c>
      <c r="V7" s="5">
        <v>8</v>
      </c>
      <c r="W7" s="4">
        <v>0</v>
      </c>
      <c r="X7" s="1">
        <v>0</v>
      </c>
      <c r="Y7" s="1">
        <v>4</v>
      </c>
      <c r="Z7" s="1">
        <v>4</v>
      </c>
      <c r="AA7" s="5">
        <v>1</v>
      </c>
      <c r="AB7" s="4">
        <v>0</v>
      </c>
      <c r="AC7" s="1">
        <v>0</v>
      </c>
      <c r="AD7" s="14">
        <v>0</v>
      </c>
      <c r="AE7" s="5">
        <v>1</v>
      </c>
    </row>
    <row r="8" spans="1:31" ht="23.25" customHeight="1" x14ac:dyDescent="0.15">
      <c r="B8" s="2">
        <v>70</v>
      </c>
      <c r="C8" s="3" t="s">
        <v>20</v>
      </c>
      <c r="D8" s="3">
        <v>75</v>
      </c>
      <c r="E8" s="3" t="s">
        <v>21</v>
      </c>
      <c r="F8" s="134"/>
      <c r="G8" s="131"/>
      <c r="H8" s="4">
        <v>0</v>
      </c>
      <c r="I8" s="1">
        <v>2</v>
      </c>
      <c r="J8" s="1">
        <v>9</v>
      </c>
      <c r="K8" s="1">
        <v>4</v>
      </c>
      <c r="L8" s="5">
        <v>11</v>
      </c>
      <c r="M8" s="4">
        <v>11</v>
      </c>
      <c r="N8" s="1">
        <v>0</v>
      </c>
      <c r="O8" s="5">
        <v>0</v>
      </c>
      <c r="P8" s="4">
        <v>10</v>
      </c>
      <c r="Q8" s="1">
        <v>0</v>
      </c>
      <c r="R8" s="5">
        <v>1</v>
      </c>
      <c r="S8" s="4">
        <v>1</v>
      </c>
      <c r="T8" s="1">
        <v>3</v>
      </c>
      <c r="U8" s="1">
        <v>1</v>
      </c>
      <c r="V8" s="5">
        <v>9</v>
      </c>
      <c r="W8" s="4">
        <v>0</v>
      </c>
      <c r="X8" s="1">
        <v>0</v>
      </c>
      <c r="Y8" s="1">
        <v>4</v>
      </c>
      <c r="Z8" s="1">
        <v>6</v>
      </c>
      <c r="AA8" s="5">
        <v>1</v>
      </c>
      <c r="AB8" s="4">
        <v>0</v>
      </c>
      <c r="AC8" s="1">
        <v>1</v>
      </c>
      <c r="AD8" s="14">
        <v>0</v>
      </c>
      <c r="AE8" s="5">
        <v>0</v>
      </c>
    </row>
    <row r="9" spans="1:31" ht="23.25" customHeight="1" x14ac:dyDescent="0.15">
      <c r="B9" s="2">
        <v>65</v>
      </c>
      <c r="C9" s="3" t="s">
        <v>61</v>
      </c>
      <c r="D9" s="3">
        <v>70</v>
      </c>
      <c r="E9" s="3" t="s">
        <v>62</v>
      </c>
      <c r="F9" s="134"/>
      <c r="G9" s="131"/>
      <c r="H9" s="4">
        <v>0</v>
      </c>
      <c r="I9" s="1">
        <v>1</v>
      </c>
      <c r="J9" s="1">
        <v>10</v>
      </c>
      <c r="K9" s="1">
        <v>4</v>
      </c>
      <c r="L9" s="5">
        <v>10</v>
      </c>
      <c r="M9" s="4">
        <v>10</v>
      </c>
      <c r="N9" s="1">
        <v>0</v>
      </c>
      <c r="O9" s="5">
        <v>0</v>
      </c>
      <c r="P9" s="4">
        <v>10</v>
      </c>
      <c r="Q9" s="1">
        <v>0</v>
      </c>
      <c r="R9" s="5">
        <v>0</v>
      </c>
      <c r="S9" s="4">
        <v>0</v>
      </c>
      <c r="T9" s="1">
        <v>3</v>
      </c>
      <c r="U9" s="1">
        <v>1</v>
      </c>
      <c r="V9" s="5">
        <v>8</v>
      </c>
      <c r="W9" s="4">
        <v>2</v>
      </c>
      <c r="X9" s="1">
        <v>0</v>
      </c>
      <c r="Y9" s="1">
        <v>1</v>
      </c>
      <c r="Z9" s="1">
        <v>3</v>
      </c>
      <c r="AA9" s="5">
        <v>4</v>
      </c>
      <c r="AB9" s="4">
        <v>2</v>
      </c>
      <c r="AC9" s="1">
        <v>1</v>
      </c>
      <c r="AD9" s="14">
        <v>0</v>
      </c>
      <c r="AE9" s="5">
        <v>1</v>
      </c>
    </row>
    <row r="10" spans="1:31" ht="23.25" customHeight="1" x14ac:dyDescent="0.15">
      <c r="B10" s="2">
        <v>60</v>
      </c>
      <c r="C10" s="3" t="s">
        <v>61</v>
      </c>
      <c r="D10" s="3">
        <v>65</v>
      </c>
      <c r="E10" s="3" t="s">
        <v>62</v>
      </c>
      <c r="F10" s="134"/>
      <c r="G10" s="131"/>
      <c r="H10" s="4">
        <v>0</v>
      </c>
      <c r="I10" s="1">
        <v>1</v>
      </c>
      <c r="J10" s="1">
        <v>2</v>
      </c>
      <c r="K10" s="1">
        <v>1</v>
      </c>
      <c r="L10" s="5">
        <v>2</v>
      </c>
      <c r="M10" s="4">
        <v>3</v>
      </c>
      <c r="N10" s="1">
        <v>0</v>
      </c>
      <c r="O10" s="5">
        <v>0</v>
      </c>
      <c r="P10" s="4">
        <v>3</v>
      </c>
      <c r="Q10" s="1">
        <v>0</v>
      </c>
      <c r="R10" s="5">
        <v>0</v>
      </c>
      <c r="S10" s="4">
        <v>0</v>
      </c>
      <c r="T10" s="1">
        <v>2</v>
      </c>
      <c r="U10" s="1">
        <v>0</v>
      </c>
      <c r="V10" s="5">
        <v>1</v>
      </c>
      <c r="W10" s="4">
        <v>0</v>
      </c>
      <c r="X10" s="1">
        <v>0</v>
      </c>
      <c r="Y10" s="1">
        <v>0</v>
      </c>
      <c r="Z10" s="1">
        <v>2</v>
      </c>
      <c r="AA10" s="5">
        <v>1</v>
      </c>
      <c r="AB10" s="4">
        <v>0</v>
      </c>
      <c r="AC10" s="1">
        <v>0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v>60</v>
      </c>
      <c r="E11" s="3" t="s">
        <v>62</v>
      </c>
      <c r="F11" s="135"/>
      <c r="G11" s="132"/>
      <c r="H11" s="6">
        <v>0</v>
      </c>
      <c r="I11" s="7">
        <v>0</v>
      </c>
      <c r="J11" s="7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7">
        <v>0</v>
      </c>
      <c r="V11" s="8">
        <v>0</v>
      </c>
      <c r="W11" s="6">
        <v>0</v>
      </c>
      <c r="X11" s="7">
        <v>0</v>
      </c>
      <c r="Y11" s="7">
        <v>0</v>
      </c>
      <c r="Z11" s="7">
        <v>0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59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v>85</v>
      </c>
      <c r="C16" s="3" t="s">
        <v>20</v>
      </c>
      <c r="D16" s="3"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v>80</v>
      </c>
      <c r="C17" s="3" t="s">
        <v>20</v>
      </c>
      <c r="D17" s="3"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v>75</v>
      </c>
      <c r="C18" s="3" t="s">
        <v>20</v>
      </c>
      <c r="D18" s="3"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v>70</v>
      </c>
      <c r="C19" s="3" t="s">
        <v>20</v>
      </c>
      <c r="D19" s="3"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v>65</v>
      </c>
      <c r="C20" s="3" t="s">
        <v>61</v>
      </c>
      <c r="D20" s="3">
        <v>70</v>
      </c>
      <c r="E20" s="3" t="s">
        <v>62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1</v>
      </c>
    </row>
    <row r="21" spans="2:31" ht="23.25" customHeight="1" x14ac:dyDescent="0.15">
      <c r="B21" s="2">
        <v>60</v>
      </c>
      <c r="C21" s="3" t="s">
        <v>61</v>
      </c>
      <c r="D21" s="3">
        <v>65</v>
      </c>
      <c r="E21" s="3" t="s">
        <v>62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1</v>
      </c>
    </row>
    <row r="22" spans="2:31" ht="23.25" customHeight="1" thickBot="1" x14ac:dyDescent="0.2">
      <c r="B22" s="2"/>
      <c r="C22" s="3"/>
      <c r="D22" s="3">
        <v>60</v>
      </c>
      <c r="E22" s="3" t="s">
        <v>62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59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v>85</v>
      </c>
      <c r="C27" s="3" t="s">
        <v>20</v>
      </c>
      <c r="D27" s="3">
        <v>90</v>
      </c>
      <c r="E27" s="3" t="s">
        <v>21</v>
      </c>
      <c r="F27" s="128"/>
      <c r="G27" s="131"/>
      <c r="H27" s="4">
        <v>0</v>
      </c>
      <c r="I27" s="1">
        <v>1</v>
      </c>
      <c r="J27" s="1">
        <v>1</v>
      </c>
      <c r="K27" s="1">
        <v>0</v>
      </c>
      <c r="L27" s="5">
        <v>2</v>
      </c>
      <c r="M27" s="4">
        <v>1</v>
      </c>
      <c r="N27" s="1">
        <v>0</v>
      </c>
      <c r="O27" s="5">
        <v>1</v>
      </c>
      <c r="P27" s="4">
        <v>1</v>
      </c>
      <c r="Q27" s="1"/>
      <c r="R27" s="5">
        <v>1</v>
      </c>
      <c r="S27" s="4">
        <v>0</v>
      </c>
      <c r="T27" s="1">
        <v>0</v>
      </c>
      <c r="U27" s="1">
        <v>0</v>
      </c>
      <c r="V27" s="5">
        <v>2</v>
      </c>
      <c r="W27" s="4">
        <v>0</v>
      </c>
      <c r="X27" s="1">
        <v>0</v>
      </c>
      <c r="Y27" s="1">
        <v>0</v>
      </c>
      <c r="Z27" s="1">
        <v>2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v>80</v>
      </c>
      <c r="C28" s="3" t="s">
        <v>20</v>
      </c>
      <c r="D28" s="3"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0</v>
      </c>
      <c r="P28" s="4">
        <v>0</v>
      </c>
      <c r="Q28" s="1"/>
      <c r="R28" s="5">
        <v>0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v>75</v>
      </c>
      <c r="C29" s="3" t="s">
        <v>20</v>
      </c>
      <c r="D29" s="3"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0</v>
      </c>
      <c r="K29" s="1">
        <v>0</v>
      </c>
      <c r="L29" s="5">
        <v>0</v>
      </c>
      <c r="M29" s="4">
        <v>0</v>
      </c>
      <c r="N29" s="1">
        <v>0</v>
      </c>
      <c r="O29" s="5">
        <v>0</v>
      </c>
      <c r="P29" s="4">
        <v>0</v>
      </c>
      <c r="Q29" s="1"/>
      <c r="R29" s="5">
        <v>0</v>
      </c>
      <c r="S29" s="4">
        <v>0</v>
      </c>
      <c r="T29" s="1">
        <v>0</v>
      </c>
      <c r="U29" s="1">
        <v>0</v>
      </c>
      <c r="V29" s="5">
        <v>0</v>
      </c>
      <c r="W29" s="4">
        <v>0</v>
      </c>
      <c r="X29" s="1">
        <v>0</v>
      </c>
      <c r="Y29" s="1">
        <v>0</v>
      </c>
      <c r="Z29" s="1">
        <v>0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v>70</v>
      </c>
      <c r="C30" s="3" t="s">
        <v>20</v>
      </c>
      <c r="D30" s="3"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1</v>
      </c>
      <c r="K30" s="1">
        <v>0</v>
      </c>
      <c r="L30" s="5">
        <v>2</v>
      </c>
      <c r="M30" s="4">
        <v>0</v>
      </c>
      <c r="N30" s="1">
        <v>0</v>
      </c>
      <c r="O30" s="5">
        <v>2</v>
      </c>
      <c r="P30" s="4">
        <v>2</v>
      </c>
      <c r="Q30" s="1"/>
      <c r="R30" s="5">
        <v>0</v>
      </c>
      <c r="S30" s="4">
        <v>0</v>
      </c>
      <c r="T30" s="1">
        <v>0</v>
      </c>
      <c r="U30" s="1">
        <v>0</v>
      </c>
      <c r="V30" s="5">
        <v>2</v>
      </c>
      <c r="W30" s="4">
        <v>0</v>
      </c>
      <c r="X30" s="1">
        <v>0</v>
      </c>
      <c r="Y30" s="1">
        <v>0</v>
      </c>
      <c r="Z30" s="1">
        <v>2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v>65</v>
      </c>
      <c r="C31" s="3" t="s">
        <v>61</v>
      </c>
      <c r="D31" s="3">
        <v>70</v>
      </c>
      <c r="E31" s="3" t="s">
        <v>62</v>
      </c>
      <c r="F31" s="128"/>
      <c r="G31" s="131"/>
      <c r="H31" s="4">
        <v>0</v>
      </c>
      <c r="I31" s="1">
        <v>1</v>
      </c>
      <c r="J31" s="1">
        <v>1</v>
      </c>
      <c r="K31" s="1">
        <v>1</v>
      </c>
      <c r="L31" s="5">
        <v>2</v>
      </c>
      <c r="M31" s="4">
        <v>1</v>
      </c>
      <c r="N31" s="1">
        <v>0</v>
      </c>
      <c r="O31" s="5">
        <v>0</v>
      </c>
      <c r="P31" s="4">
        <v>2</v>
      </c>
      <c r="Q31" s="1"/>
      <c r="R31" s="5">
        <v>0</v>
      </c>
      <c r="S31" s="4">
        <v>0</v>
      </c>
      <c r="T31" s="1">
        <v>0</v>
      </c>
      <c r="U31" s="1">
        <v>0</v>
      </c>
      <c r="V31" s="5">
        <v>2</v>
      </c>
      <c r="W31" s="4">
        <v>0</v>
      </c>
      <c r="X31" s="1">
        <v>0</v>
      </c>
      <c r="Y31" s="1">
        <v>0</v>
      </c>
      <c r="Z31" s="1">
        <v>1</v>
      </c>
      <c r="AA31" s="5">
        <v>1</v>
      </c>
      <c r="AB31" s="4">
        <v>0</v>
      </c>
      <c r="AC31" s="1">
        <v>0</v>
      </c>
      <c r="AD31" s="14">
        <v>0</v>
      </c>
      <c r="AE31" s="5">
        <v>1</v>
      </c>
    </row>
    <row r="32" spans="2:31" ht="23.25" customHeight="1" x14ac:dyDescent="0.15">
      <c r="B32" s="2">
        <v>60</v>
      </c>
      <c r="C32" s="3" t="s">
        <v>61</v>
      </c>
      <c r="D32" s="3">
        <v>65</v>
      </c>
      <c r="E32" s="3" t="s">
        <v>62</v>
      </c>
      <c r="F32" s="128"/>
      <c r="G32" s="131"/>
      <c r="H32" s="4">
        <v>0</v>
      </c>
      <c r="I32" s="1">
        <v>0</v>
      </c>
      <c r="J32" s="1">
        <v>1</v>
      </c>
      <c r="K32" s="1">
        <v>1</v>
      </c>
      <c r="L32" s="5">
        <v>1</v>
      </c>
      <c r="M32" s="4">
        <v>0</v>
      </c>
      <c r="N32" s="1">
        <v>0</v>
      </c>
      <c r="O32" s="5">
        <v>1</v>
      </c>
      <c r="P32" s="4">
        <v>1</v>
      </c>
      <c r="Q32" s="1"/>
      <c r="R32" s="5">
        <v>0</v>
      </c>
      <c r="S32" s="4">
        <v>0</v>
      </c>
      <c r="T32" s="1">
        <v>1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1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v>60</v>
      </c>
      <c r="E33" s="3" t="s">
        <v>62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59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1</v>
      </c>
      <c r="I37" s="10">
        <v>0</v>
      </c>
      <c r="J37" s="10">
        <v>0</v>
      </c>
      <c r="K37" s="10">
        <v>0</v>
      </c>
      <c r="L37" s="11">
        <v>0</v>
      </c>
      <c r="M37" s="17">
        <v>0</v>
      </c>
      <c r="N37" s="10">
        <v>0</v>
      </c>
      <c r="O37" s="11">
        <v>1</v>
      </c>
      <c r="P37" s="9">
        <v>0</v>
      </c>
      <c r="Q37" s="10">
        <v>0</v>
      </c>
      <c r="R37" s="11">
        <v>1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v>85</v>
      </c>
      <c r="C38" s="3" t="s">
        <v>20</v>
      </c>
      <c r="D38" s="3">
        <v>90</v>
      </c>
      <c r="E38" s="3" t="s">
        <v>21</v>
      </c>
      <c r="F38" s="128"/>
      <c r="G38" s="131"/>
      <c r="H38" s="4">
        <v>0</v>
      </c>
      <c r="I38" s="1">
        <v>0</v>
      </c>
      <c r="J38" s="1">
        <v>0</v>
      </c>
      <c r="K38" s="1">
        <v>0</v>
      </c>
      <c r="L38" s="5">
        <v>0</v>
      </c>
      <c r="M38" s="4">
        <v>0</v>
      </c>
      <c r="N38" s="1">
        <v>0</v>
      </c>
      <c r="O38" s="5">
        <v>0</v>
      </c>
      <c r="P38" s="4">
        <v>0</v>
      </c>
      <c r="Q38" s="1"/>
      <c r="R38" s="5">
        <v>0</v>
      </c>
      <c r="S38" s="4">
        <v>0</v>
      </c>
      <c r="T38" s="1">
        <v>0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0</v>
      </c>
      <c r="AA38" s="5">
        <v>0</v>
      </c>
      <c r="AB38" s="4">
        <v>0</v>
      </c>
      <c r="AC38" s="1">
        <v>0</v>
      </c>
      <c r="AD38" s="14">
        <v>0</v>
      </c>
      <c r="AE38" s="5">
        <v>0</v>
      </c>
    </row>
    <row r="39" spans="2:31" ht="23.25" customHeight="1" x14ac:dyDescent="0.15">
      <c r="B39" s="2">
        <v>80</v>
      </c>
      <c r="C39" s="3" t="s">
        <v>20</v>
      </c>
      <c r="D39" s="3">
        <v>85</v>
      </c>
      <c r="E39" s="3" t="s">
        <v>21</v>
      </c>
      <c r="F39" s="128"/>
      <c r="G39" s="131"/>
      <c r="H39" s="4">
        <v>0</v>
      </c>
      <c r="I39" s="1">
        <v>1</v>
      </c>
      <c r="J39" s="1">
        <v>0</v>
      </c>
      <c r="K39" s="1">
        <v>0</v>
      </c>
      <c r="L39" s="5">
        <v>1</v>
      </c>
      <c r="M39" s="4">
        <v>0</v>
      </c>
      <c r="N39" s="1">
        <v>0</v>
      </c>
      <c r="O39" s="5">
        <v>2</v>
      </c>
      <c r="P39" s="4">
        <v>0</v>
      </c>
      <c r="Q39" s="1"/>
      <c r="R39" s="5">
        <v>2</v>
      </c>
      <c r="S39" s="4">
        <v>0</v>
      </c>
      <c r="T39" s="1">
        <v>0</v>
      </c>
      <c r="U39" s="1">
        <v>0</v>
      </c>
      <c r="V39" s="5">
        <v>1</v>
      </c>
      <c r="W39" s="4">
        <v>0</v>
      </c>
      <c r="X39" s="1">
        <v>0</v>
      </c>
      <c r="Y39" s="1">
        <v>0</v>
      </c>
      <c r="Z39" s="1">
        <v>0</v>
      </c>
      <c r="AA39" s="5">
        <v>1</v>
      </c>
      <c r="AB39" s="4">
        <v>0</v>
      </c>
      <c r="AC39" s="1">
        <v>0</v>
      </c>
      <c r="AD39" s="14">
        <v>0</v>
      </c>
      <c r="AE39" s="5">
        <v>1</v>
      </c>
    </row>
    <row r="40" spans="2:31" ht="23.25" customHeight="1" x14ac:dyDescent="0.15">
      <c r="B40" s="2">
        <v>75</v>
      </c>
      <c r="C40" s="3" t="s">
        <v>20</v>
      </c>
      <c r="D40" s="3">
        <v>80</v>
      </c>
      <c r="E40" s="3" t="s">
        <v>21</v>
      </c>
      <c r="F40" s="128"/>
      <c r="G40" s="131"/>
      <c r="H40" s="4">
        <v>0</v>
      </c>
      <c r="I40" s="1">
        <v>0</v>
      </c>
      <c r="J40" s="1">
        <v>1</v>
      </c>
      <c r="K40" s="1">
        <v>0</v>
      </c>
      <c r="L40" s="5">
        <v>0</v>
      </c>
      <c r="M40" s="4">
        <v>0</v>
      </c>
      <c r="N40" s="1">
        <v>0</v>
      </c>
      <c r="O40" s="5">
        <v>1</v>
      </c>
      <c r="P40" s="4">
        <v>0</v>
      </c>
      <c r="Q40" s="1"/>
      <c r="R40" s="5">
        <v>1</v>
      </c>
      <c r="S40" s="4">
        <v>0</v>
      </c>
      <c r="T40" s="1">
        <v>1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0</v>
      </c>
      <c r="AA40" s="5">
        <v>1</v>
      </c>
      <c r="AB40" s="4">
        <v>0</v>
      </c>
      <c r="AC40" s="1">
        <v>1</v>
      </c>
      <c r="AD40" s="14">
        <v>0</v>
      </c>
      <c r="AE40" s="5">
        <v>0</v>
      </c>
    </row>
    <row r="41" spans="2:31" ht="23.25" customHeight="1" x14ac:dyDescent="0.15">
      <c r="B41" s="2">
        <v>70</v>
      </c>
      <c r="C41" s="3" t="s">
        <v>20</v>
      </c>
      <c r="D41" s="3">
        <v>75</v>
      </c>
      <c r="E41" s="3" t="s">
        <v>21</v>
      </c>
      <c r="F41" s="128"/>
      <c r="G41" s="131"/>
      <c r="H41" s="4">
        <v>0</v>
      </c>
      <c r="I41" s="1">
        <v>0</v>
      </c>
      <c r="J41" s="1">
        <v>1</v>
      </c>
      <c r="K41" s="1">
        <v>1</v>
      </c>
      <c r="L41" s="5">
        <v>1</v>
      </c>
      <c r="M41" s="4">
        <v>1</v>
      </c>
      <c r="N41" s="1">
        <v>0</v>
      </c>
      <c r="O41" s="5">
        <v>0</v>
      </c>
      <c r="P41" s="4">
        <v>1</v>
      </c>
      <c r="Q41" s="1"/>
      <c r="R41" s="5">
        <v>0</v>
      </c>
      <c r="S41" s="4">
        <v>0</v>
      </c>
      <c r="T41" s="1">
        <v>0</v>
      </c>
      <c r="U41" s="1">
        <v>0</v>
      </c>
      <c r="V41" s="5">
        <v>1</v>
      </c>
      <c r="W41" s="4">
        <v>0</v>
      </c>
      <c r="X41" s="1">
        <v>0</v>
      </c>
      <c r="Y41" s="1">
        <v>0</v>
      </c>
      <c r="Z41" s="1">
        <v>0</v>
      </c>
      <c r="AA41" s="5">
        <v>1</v>
      </c>
      <c r="AB41" s="4">
        <v>0</v>
      </c>
      <c r="AC41" s="1">
        <v>0</v>
      </c>
      <c r="AD41" s="14">
        <v>0</v>
      </c>
      <c r="AE41" s="5">
        <v>1</v>
      </c>
    </row>
    <row r="42" spans="2:31" ht="23.25" customHeight="1" x14ac:dyDescent="0.15">
      <c r="B42" s="2">
        <v>65</v>
      </c>
      <c r="C42" s="3" t="s">
        <v>61</v>
      </c>
      <c r="D42" s="3">
        <v>70</v>
      </c>
      <c r="E42" s="3" t="s">
        <v>62</v>
      </c>
      <c r="F42" s="128"/>
      <c r="G42" s="131"/>
      <c r="H42" s="4">
        <v>0</v>
      </c>
      <c r="I42" s="1">
        <v>0</v>
      </c>
      <c r="J42" s="1">
        <v>1</v>
      </c>
      <c r="K42" s="1">
        <v>0</v>
      </c>
      <c r="L42" s="5">
        <v>1</v>
      </c>
      <c r="M42" s="4">
        <v>1</v>
      </c>
      <c r="N42" s="1">
        <v>0</v>
      </c>
      <c r="O42" s="5">
        <v>0</v>
      </c>
      <c r="P42" s="4">
        <v>1</v>
      </c>
      <c r="Q42" s="1"/>
      <c r="R42" s="5">
        <v>0</v>
      </c>
      <c r="S42" s="4">
        <v>0</v>
      </c>
      <c r="T42" s="1">
        <v>1</v>
      </c>
      <c r="U42" s="1">
        <v>0</v>
      </c>
      <c r="V42" s="5">
        <v>1</v>
      </c>
      <c r="W42" s="4">
        <v>0</v>
      </c>
      <c r="X42" s="1">
        <v>0</v>
      </c>
      <c r="Y42" s="1">
        <v>0</v>
      </c>
      <c r="Z42" s="1">
        <v>1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v>60</v>
      </c>
      <c r="C43" s="3" t="s">
        <v>61</v>
      </c>
      <c r="D43" s="3">
        <v>65</v>
      </c>
      <c r="E43" s="3" t="s">
        <v>62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/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v>60</v>
      </c>
      <c r="E44" s="3" t="s">
        <v>62</v>
      </c>
      <c r="F44" s="129"/>
      <c r="G44" s="132"/>
      <c r="H44" s="6">
        <v>0</v>
      </c>
      <c r="I44" s="7">
        <v>1</v>
      </c>
      <c r="J44" s="7">
        <v>2</v>
      </c>
      <c r="K44" s="7">
        <v>1</v>
      </c>
      <c r="L44" s="8">
        <v>2</v>
      </c>
      <c r="M44" s="6">
        <v>2</v>
      </c>
      <c r="N44" s="7">
        <v>0</v>
      </c>
      <c r="O44" s="8">
        <v>0</v>
      </c>
      <c r="P44" s="6">
        <v>2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2</v>
      </c>
      <c r="W44" s="6">
        <v>0</v>
      </c>
      <c r="X44" s="7">
        <v>0</v>
      </c>
      <c r="Y44" s="7">
        <v>1</v>
      </c>
      <c r="Z44" s="7">
        <v>1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59</v>
      </c>
      <c r="H47" s="16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16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16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v>90</v>
      </c>
      <c r="C48" s="3" t="s">
        <v>20</v>
      </c>
      <c r="D48" s="3"/>
      <c r="E48" s="3"/>
      <c r="F48" s="145"/>
      <c r="G48" s="148"/>
      <c r="H48" s="9">
        <f>H4+H15+H26+H37</f>
        <v>1</v>
      </c>
      <c r="I48" s="10">
        <f t="shared" ref="I48:AE48" si="0">I4+I15+I26+I37</f>
        <v>0</v>
      </c>
      <c r="J48" s="10">
        <f t="shared" si="0"/>
        <v>0</v>
      </c>
      <c r="K48" s="10">
        <f t="shared" si="0"/>
        <v>0</v>
      </c>
      <c r="L48" s="11">
        <f t="shared" si="0"/>
        <v>1</v>
      </c>
      <c r="M48" s="18">
        <f t="shared" si="0"/>
        <v>1</v>
      </c>
      <c r="N48" s="10">
        <f t="shared" si="0"/>
        <v>0</v>
      </c>
      <c r="O48" s="11">
        <f t="shared" si="0"/>
        <v>1</v>
      </c>
      <c r="P48" s="9">
        <f t="shared" si="0"/>
        <v>1</v>
      </c>
      <c r="Q48" s="10">
        <f t="shared" si="0"/>
        <v>0</v>
      </c>
      <c r="R48" s="11">
        <f t="shared" si="0"/>
        <v>1</v>
      </c>
      <c r="S48" s="9">
        <f t="shared" si="0"/>
        <v>0</v>
      </c>
      <c r="T48" s="10">
        <f t="shared" si="0"/>
        <v>0</v>
      </c>
      <c r="U48" s="10">
        <f t="shared" si="0"/>
        <v>0</v>
      </c>
      <c r="V48" s="11">
        <f t="shared" si="0"/>
        <v>1</v>
      </c>
      <c r="W48" s="9">
        <f t="shared" si="0"/>
        <v>0</v>
      </c>
      <c r="X48" s="10">
        <f t="shared" si="0"/>
        <v>0</v>
      </c>
      <c r="Y48" s="10">
        <f t="shared" si="0"/>
        <v>1</v>
      </c>
      <c r="Z48" s="10">
        <f t="shared" si="0"/>
        <v>0</v>
      </c>
      <c r="AA48" s="11">
        <f t="shared" si="0"/>
        <v>0</v>
      </c>
      <c r="AB48" s="9">
        <f t="shared" si="0"/>
        <v>0</v>
      </c>
      <c r="AC48" s="10">
        <f t="shared" si="0"/>
        <v>0</v>
      </c>
      <c r="AD48" s="14">
        <f t="shared" si="0"/>
        <v>0</v>
      </c>
      <c r="AE48" s="11">
        <f t="shared" si="0"/>
        <v>0</v>
      </c>
    </row>
    <row r="49" spans="2:31" ht="23.25" customHeight="1" x14ac:dyDescent="0.15">
      <c r="B49" s="2">
        <v>85</v>
      </c>
      <c r="C49" s="3" t="s">
        <v>20</v>
      </c>
      <c r="D49" s="3">
        <v>90</v>
      </c>
      <c r="E49" s="3" t="s">
        <v>21</v>
      </c>
      <c r="F49" s="146"/>
      <c r="G49" s="149"/>
      <c r="H49" s="4">
        <f t="shared" ref="H49:AE49" si="1">H5+H16+H27+H38</f>
        <v>0</v>
      </c>
      <c r="I49" s="1">
        <f t="shared" si="1"/>
        <v>1</v>
      </c>
      <c r="J49" s="1">
        <f t="shared" si="1"/>
        <v>2</v>
      </c>
      <c r="K49" s="1">
        <f t="shared" si="1"/>
        <v>0</v>
      </c>
      <c r="L49" s="5">
        <f t="shared" si="1"/>
        <v>3</v>
      </c>
      <c r="M49" s="4">
        <f t="shared" si="1"/>
        <v>2</v>
      </c>
      <c r="N49" s="1">
        <f t="shared" si="1"/>
        <v>0</v>
      </c>
      <c r="O49" s="5">
        <f t="shared" si="1"/>
        <v>1</v>
      </c>
      <c r="P49" s="4">
        <f t="shared" si="1"/>
        <v>2</v>
      </c>
      <c r="Q49" s="1">
        <f t="shared" si="1"/>
        <v>0</v>
      </c>
      <c r="R49" s="5">
        <f t="shared" si="1"/>
        <v>1</v>
      </c>
      <c r="S49" s="4">
        <f t="shared" si="1"/>
        <v>0</v>
      </c>
      <c r="T49" s="1">
        <f t="shared" si="1"/>
        <v>0</v>
      </c>
      <c r="U49" s="1">
        <f t="shared" si="1"/>
        <v>0</v>
      </c>
      <c r="V49" s="5">
        <f t="shared" si="1"/>
        <v>3</v>
      </c>
      <c r="W49" s="4">
        <f t="shared" si="1"/>
        <v>0</v>
      </c>
      <c r="X49" s="1">
        <f t="shared" si="1"/>
        <v>0</v>
      </c>
      <c r="Y49" s="1">
        <f t="shared" si="1"/>
        <v>1</v>
      </c>
      <c r="Z49" s="1">
        <f t="shared" si="1"/>
        <v>2</v>
      </c>
      <c r="AA49" s="5">
        <f t="shared" si="1"/>
        <v>0</v>
      </c>
      <c r="AB49" s="4">
        <f t="shared" si="1"/>
        <v>0</v>
      </c>
      <c r="AC49" s="1">
        <f t="shared" si="1"/>
        <v>0</v>
      </c>
      <c r="AD49" s="2">
        <f t="shared" si="1"/>
        <v>0</v>
      </c>
      <c r="AE49" s="5">
        <f t="shared" si="1"/>
        <v>0</v>
      </c>
    </row>
    <row r="50" spans="2:31" ht="23.25" customHeight="1" x14ac:dyDescent="0.15">
      <c r="B50" s="2">
        <v>80</v>
      </c>
      <c r="C50" s="3" t="s">
        <v>20</v>
      </c>
      <c r="D50" s="3">
        <v>85</v>
      </c>
      <c r="E50" s="3" t="s">
        <v>21</v>
      </c>
      <c r="F50" s="146"/>
      <c r="G50" s="149"/>
      <c r="H50" s="4">
        <f t="shared" ref="H50:AE50" si="2">H6+H17+H28+H39</f>
        <v>0</v>
      </c>
      <c r="I50" s="1">
        <f t="shared" si="2"/>
        <v>2</v>
      </c>
      <c r="J50" s="1">
        <f t="shared" si="2"/>
        <v>4</v>
      </c>
      <c r="K50" s="1">
        <f t="shared" si="2"/>
        <v>0</v>
      </c>
      <c r="L50" s="5">
        <f t="shared" si="2"/>
        <v>5</v>
      </c>
      <c r="M50" s="4">
        <f t="shared" si="2"/>
        <v>4</v>
      </c>
      <c r="N50" s="1">
        <f t="shared" si="2"/>
        <v>0</v>
      </c>
      <c r="O50" s="5">
        <f t="shared" si="2"/>
        <v>2</v>
      </c>
      <c r="P50" s="4">
        <f t="shared" si="2"/>
        <v>4</v>
      </c>
      <c r="Q50" s="1">
        <f t="shared" si="2"/>
        <v>0</v>
      </c>
      <c r="R50" s="5">
        <f t="shared" si="2"/>
        <v>2</v>
      </c>
      <c r="S50" s="4">
        <f t="shared" si="2"/>
        <v>0</v>
      </c>
      <c r="T50" s="1">
        <f t="shared" si="2"/>
        <v>0</v>
      </c>
      <c r="U50" s="1">
        <f t="shared" si="2"/>
        <v>0</v>
      </c>
      <c r="V50" s="5">
        <f t="shared" si="2"/>
        <v>5</v>
      </c>
      <c r="W50" s="4">
        <f t="shared" si="2"/>
        <v>0</v>
      </c>
      <c r="X50" s="1">
        <f t="shared" si="2"/>
        <v>1</v>
      </c>
      <c r="Y50" s="1">
        <f t="shared" si="2"/>
        <v>1</v>
      </c>
      <c r="Z50" s="1">
        <f t="shared" si="2"/>
        <v>2</v>
      </c>
      <c r="AA50" s="5">
        <f t="shared" si="2"/>
        <v>1</v>
      </c>
      <c r="AB50" s="4">
        <f t="shared" si="2"/>
        <v>0</v>
      </c>
      <c r="AC50" s="1">
        <f t="shared" si="2"/>
        <v>0</v>
      </c>
      <c r="AD50" s="2">
        <f t="shared" si="2"/>
        <v>0</v>
      </c>
      <c r="AE50" s="5">
        <f t="shared" si="2"/>
        <v>1</v>
      </c>
    </row>
    <row r="51" spans="2:31" ht="23.25" customHeight="1" x14ac:dyDescent="0.15">
      <c r="B51" s="2">
        <v>75</v>
      </c>
      <c r="C51" s="3" t="s">
        <v>20</v>
      </c>
      <c r="D51" s="3">
        <v>80</v>
      </c>
      <c r="E51" s="3" t="s">
        <v>21</v>
      </c>
      <c r="F51" s="146"/>
      <c r="G51" s="149"/>
      <c r="H51" s="4">
        <f t="shared" ref="H51:AE51" si="3">H7+H18+H29+H40</f>
        <v>0</v>
      </c>
      <c r="I51" s="1">
        <f t="shared" si="3"/>
        <v>2</v>
      </c>
      <c r="J51" s="1">
        <f t="shared" si="3"/>
        <v>9</v>
      </c>
      <c r="K51" s="1">
        <f t="shared" si="3"/>
        <v>3</v>
      </c>
      <c r="L51" s="5">
        <f t="shared" si="3"/>
        <v>9</v>
      </c>
      <c r="M51" s="4">
        <f t="shared" si="3"/>
        <v>9</v>
      </c>
      <c r="N51" s="1">
        <f t="shared" si="3"/>
        <v>0</v>
      </c>
      <c r="O51" s="5">
        <f t="shared" si="3"/>
        <v>1</v>
      </c>
      <c r="P51" s="4">
        <f t="shared" si="3"/>
        <v>9</v>
      </c>
      <c r="Q51" s="1">
        <f t="shared" si="3"/>
        <v>0</v>
      </c>
      <c r="R51" s="5">
        <f t="shared" si="3"/>
        <v>1</v>
      </c>
      <c r="S51" s="4">
        <f t="shared" si="3"/>
        <v>0</v>
      </c>
      <c r="T51" s="1">
        <f t="shared" si="3"/>
        <v>2</v>
      </c>
      <c r="U51" s="1">
        <f t="shared" si="3"/>
        <v>1</v>
      </c>
      <c r="V51" s="5">
        <f t="shared" si="3"/>
        <v>8</v>
      </c>
      <c r="W51" s="4">
        <f t="shared" si="3"/>
        <v>0</v>
      </c>
      <c r="X51" s="1">
        <f t="shared" si="3"/>
        <v>0</v>
      </c>
      <c r="Y51" s="1">
        <f t="shared" si="3"/>
        <v>4</v>
      </c>
      <c r="Z51" s="1">
        <f t="shared" si="3"/>
        <v>4</v>
      </c>
      <c r="AA51" s="5">
        <f t="shared" si="3"/>
        <v>2</v>
      </c>
      <c r="AB51" s="4">
        <f t="shared" si="3"/>
        <v>0</v>
      </c>
      <c r="AC51" s="1">
        <f t="shared" si="3"/>
        <v>1</v>
      </c>
      <c r="AD51" s="2">
        <f t="shared" si="3"/>
        <v>0</v>
      </c>
      <c r="AE51" s="5">
        <f t="shared" si="3"/>
        <v>1</v>
      </c>
    </row>
    <row r="52" spans="2:31" ht="23.25" customHeight="1" x14ac:dyDescent="0.15">
      <c r="B52" s="2">
        <v>70</v>
      </c>
      <c r="C52" s="3" t="s">
        <v>20</v>
      </c>
      <c r="D52" s="3">
        <v>75</v>
      </c>
      <c r="E52" s="3" t="s">
        <v>21</v>
      </c>
      <c r="F52" s="146"/>
      <c r="G52" s="149"/>
      <c r="H52" s="4">
        <f t="shared" ref="H52:AE52" si="4">H8+H19+H30+H41</f>
        <v>0</v>
      </c>
      <c r="I52" s="1">
        <f t="shared" si="4"/>
        <v>2</v>
      </c>
      <c r="J52" s="1">
        <f t="shared" si="4"/>
        <v>11</v>
      </c>
      <c r="K52" s="1">
        <f t="shared" si="4"/>
        <v>5</v>
      </c>
      <c r="L52" s="5">
        <f t="shared" si="4"/>
        <v>14</v>
      </c>
      <c r="M52" s="4">
        <f t="shared" si="4"/>
        <v>12</v>
      </c>
      <c r="N52" s="1">
        <f t="shared" si="4"/>
        <v>0</v>
      </c>
      <c r="O52" s="5">
        <f t="shared" si="4"/>
        <v>2</v>
      </c>
      <c r="P52" s="4">
        <f t="shared" si="4"/>
        <v>13</v>
      </c>
      <c r="Q52" s="1">
        <f t="shared" si="4"/>
        <v>0</v>
      </c>
      <c r="R52" s="5">
        <f t="shared" si="4"/>
        <v>1</v>
      </c>
      <c r="S52" s="4">
        <f t="shared" si="4"/>
        <v>1</v>
      </c>
      <c r="T52" s="1">
        <f t="shared" si="4"/>
        <v>3</v>
      </c>
      <c r="U52" s="1">
        <f t="shared" si="4"/>
        <v>1</v>
      </c>
      <c r="V52" s="5">
        <f t="shared" si="4"/>
        <v>12</v>
      </c>
      <c r="W52" s="4">
        <f t="shared" si="4"/>
        <v>0</v>
      </c>
      <c r="X52" s="1">
        <f t="shared" si="4"/>
        <v>0</v>
      </c>
      <c r="Y52" s="1">
        <f t="shared" si="4"/>
        <v>4</v>
      </c>
      <c r="Z52" s="1">
        <f t="shared" si="4"/>
        <v>8</v>
      </c>
      <c r="AA52" s="5">
        <f t="shared" si="4"/>
        <v>2</v>
      </c>
      <c r="AB52" s="4">
        <f t="shared" si="4"/>
        <v>0</v>
      </c>
      <c r="AC52" s="1">
        <f t="shared" si="4"/>
        <v>1</v>
      </c>
      <c r="AD52" s="2">
        <f t="shared" si="4"/>
        <v>0</v>
      </c>
      <c r="AE52" s="5">
        <f t="shared" si="4"/>
        <v>1</v>
      </c>
    </row>
    <row r="53" spans="2:31" ht="23.25" customHeight="1" x14ac:dyDescent="0.15">
      <c r="B53" s="2">
        <v>65</v>
      </c>
      <c r="C53" s="3" t="s">
        <v>61</v>
      </c>
      <c r="D53" s="3">
        <v>70</v>
      </c>
      <c r="E53" s="3" t="s">
        <v>62</v>
      </c>
      <c r="F53" s="146"/>
      <c r="G53" s="149"/>
      <c r="H53" s="4">
        <f t="shared" ref="H53:AE53" si="5">H9+H20+H31+H42</f>
        <v>0</v>
      </c>
      <c r="I53" s="1">
        <f t="shared" si="5"/>
        <v>2</v>
      </c>
      <c r="J53" s="1">
        <f t="shared" si="5"/>
        <v>12</v>
      </c>
      <c r="K53" s="1">
        <f t="shared" si="5"/>
        <v>5</v>
      </c>
      <c r="L53" s="5">
        <f t="shared" si="5"/>
        <v>13</v>
      </c>
      <c r="M53" s="4">
        <f t="shared" si="5"/>
        <v>12</v>
      </c>
      <c r="N53" s="1">
        <f t="shared" si="5"/>
        <v>0</v>
      </c>
      <c r="O53" s="5">
        <f t="shared" si="5"/>
        <v>0</v>
      </c>
      <c r="P53" s="4">
        <f t="shared" si="5"/>
        <v>13</v>
      </c>
      <c r="Q53" s="1">
        <f t="shared" si="5"/>
        <v>0</v>
      </c>
      <c r="R53" s="5">
        <f t="shared" si="5"/>
        <v>0</v>
      </c>
      <c r="S53" s="4">
        <f t="shared" si="5"/>
        <v>0</v>
      </c>
      <c r="T53" s="1">
        <f t="shared" si="5"/>
        <v>4</v>
      </c>
      <c r="U53" s="1">
        <f t="shared" si="5"/>
        <v>1</v>
      </c>
      <c r="V53" s="5">
        <f t="shared" si="5"/>
        <v>11</v>
      </c>
      <c r="W53" s="4">
        <f t="shared" si="5"/>
        <v>2</v>
      </c>
      <c r="X53" s="1">
        <f t="shared" si="5"/>
        <v>0</v>
      </c>
      <c r="Y53" s="1">
        <f t="shared" si="5"/>
        <v>1</v>
      </c>
      <c r="Z53" s="1">
        <f t="shared" si="5"/>
        <v>5</v>
      </c>
      <c r="AA53" s="5">
        <f t="shared" si="5"/>
        <v>5</v>
      </c>
      <c r="AB53" s="4">
        <f t="shared" si="5"/>
        <v>2</v>
      </c>
      <c r="AC53" s="1">
        <f t="shared" si="5"/>
        <v>1</v>
      </c>
      <c r="AD53" s="2">
        <f t="shared" si="5"/>
        <v>0</v>
      </c>
      <c r="AE53" s="5">
        <f t="shared" si="5"/>
        <v>3</v>
      </c>
    </row>
    <row r="54" spans="2:31" ht="23.25" customHeight="1" x14ac:dyDescent="0.15">
      <c r="B54" s="2">
        <v>60</v>
      </c>
      <c r="C54" s="3" t="s">
        <v>61</v>
      </c>
      <c r="D54" s="3">
        <v>65</v>
      </c>
      <c r="E54" s="3" t="s">
        <v>62</v>
      </c>
      <c r="F54" s="146"/>
      <c r="G54" s="149"/>
      <c r="H54" s="4">
        <f t="shared" ref="H54:AE54" si="6">H10+H21+H32+H43</f>
        <v>0</v>
      </c>
      <c r="I54" s="1">
        <f t="shared" si="6"/>
        <v>1</v>
      </c>
      <c r="J54" s="1">
        <f t="shared" si="6"/>
        <v>3</v>
      </c>
      <c r="K54" s="1">
        <f t="shared" si="6"/>
        <v>2</v>
      </c>
      <c r="L54" s="5">
        <f t="shared" si="6"/>
        <v>3</v>
      </c>
      <c r="M54" s="4">
        <f t="shared" si="6"/>
        <v>3</v>
      </c>
      <c r="N54" s="1">
        <f t="shared" si="6"/>
        <v>0</v>
      </c>
      <c r="O54" s="5">
        <f t="shared" si="6"/>
        <v>1</v>
      </c>
      <c r="P54" s="4">
        <f t="shared" si="6"/>
        <v>4</v>
      </c>
      <c r="Q54" s="1">
        <f t="shared" si="6"/>
        <v>0</v>
      </c>
      <c r="R54" s="5">
        <f t="shared" si="6"/>
        <v>0</v>
      </c>
      <c r="S54" s="4">
        <f t="shared" si="6"/>
        <v>0</v>
      </c>
      <c r="T54" s="1">
        <f t="shared" si="6"/>
        <v>3</v>
      </c>
      <c r="U54" s="1">
        <f t="shared" si="6"/>
        <v>0</v>
      </c>
      <c r="V54" s="5">
        <f t="shared" si="6"/>
        <v>1</v>
      </c>
      <c r="W54" s="4">
        <f t="shared" si="6"/>
        <v>0</v>
      </c>
      <c r="X54" s="1">
        <f t="shared" si="6"/>
        <v>0</v>
      </c>
      <c r="Y54" s="1">
        <f t="shared" si="6"/>
        <v>0</v>
      </c>
      <c r="Z54" s="1">
        <f t="shared" si="6"/>
        <v>3</v>
      </c>
      <c r="AA54" s="5">
        <f t="shared" si="6"/>
        <v>1</v>
      </c>
      <c r="AB54" s="4">
        <f t="shared" si="6"/>
        <v>0</v>
      </c>
      <c r="AC54" s="1">
        <f t="shared" si="6"/>
        <v>0</v>
      </c>
      <c r="AD54" s="2">
        <f t="shared" si="6"/>
        <v>0</v>
      </c>
      <c r="AE54" s="5">
        <f t="shared" si="6"/>
        <v>2</v>
      </c>
    </row>
    <row r="55" spans="2:31" ht="23.25" customHeight="1" thickBot="1" x14ac:dyDescent="0.2">
      <c r="B55" s="2"/>
      <c r="C55" s="3"/>
      <c r="D55" s="3">
        <v>60</v>
      </c>
      <c r="E55" s="3" t="s">
        <v>62</v>
      </c>
      <c r="F55" s="147"/>
      <c r="G55" s="150"/>
      <c r="H55" s="6">
        <f t="shared" ref="H55:AE55" si="7">H11+H22+H33+H44</f>
        <v>0</v>
      </c>
      <c r="I55" s="7">
        <f t="shared" si="7"/>
        <v>1</v>
      </c>
      <c r="J55" s="7">
        <f t="shared" si="7"/>
        <v>2</v>
      </c>
      <c r="K55" s="7">
        <f t="shared" si="7"/>
        <v>1</v>
      </c>
      <c r="L55" s="8">
        <f t="shared" si="7"/>
        <v>2</v>
      </c>
      <c r="M55" s="6">
        <f t="shared" si="7"/>
        <v>2</v>
      </c>
      <c r="N55" s="7">
        <f t="shared" si="7"/>
        <v>0</v>
      </c>
      <c r="O55" s="8">
        <f t="shared" si="7"/>
        <v>0</v>
      </c>
      <c r="P55" s="6">
        <f t="shared" si="7"/>
        <v>2</v>
      </c>
      <c r="Q55" s="7">
        <f t="shared" si="7"/>
        <v>0</v>
      </c>
      <c r="R55" s="8">
        <f t="shared" si="7"/>
        <v>0</v>
      </c>
      <c r="S55" s="6">
        <f t="shared" si="7"/>
        <v>0</v>
      </c>
      <c r="T55" s="7">
        <f t="shared" si="7"/>
        <v>0</v>
      </c>
      <c r="U55" s="7">
        <f t="shared" si="7"/>
        <v>0</v>
      </c>
      <c r="V55" s="8">
        <f t="shared" si="7"/>
        <v>2</v>
      </c>
      <c r="W55" s="6">
        <f t="shared" si="7"/>
        <v>0</v>
      </c>
      <c r="X55" s="7">
        <f t="shared" si="7"/>
        <v>0</v>
      </c>
      <c r="Y55" s="7">
        <f t="shared" si="7"/>
        <v>1</v>
      </c>
      <c r="Z55" s="7">
        <f t="shared" si="7"/>
        <v>1</v>
      </c>
      <c r="AA55" s="8">
        <f t="shared" si="7"/>
        <v>0</v>
      </c>
      <c r="AB55" s="6">
        <f t="shared" si="7"/>
        <v>0</v>
      </c>
      <c r="AC55" s="7">
        <f t="shared" si="7"/>
        <v>0</v>
      </c>
      <c r="AD55" s="15">
        <f t="shared" si="7"/>
        <v>0</v>
      </c>
      <c r="AE55" s="8">
        <f t="shared" si="7"/>
        <v>0</v>
      </c>
    </row>
    <row r="56" spans="2:31" ht="23.25" customHeight="1" x14ac:dyDescent="0.15">
      <c r="H56" s="29">
        <f>SUM(H48:H55)</f>
        <v>1</v>
      </c>
      <c r="I56" s="29">
        <f t="shared" ref="I56:AE56" si="8">SUM(I48:I55)</f>
        <v>11</v>
      </c>
      <c r="J56" s="29">
        <f t="shared" si="8"/>
        <v>43</v>
      </c>
      <c r="K56" s="29">
        <f t="shared" si="8"/>
        <v>16</v>
      </c>
      <c r="L56" s="29">
        <f t="shared" si="8"/>
        <v>50</v>
      </c>
      <c r="M56" s="29">
        <f t="shared" si="8"/>
        <v>45</v>
      </c>
      <c r="N56" s="29">
        <f t="shared" si="8"/>
        <v>0</v>
      </c>
      <c r="O56" s="29">
        <f t="shared" si="8"/>
        <v>8</v>
      </c>
      <c r="P56" s="29">
        <f t="shared" si="8"/>
        <v>48</v>
      </c>
      <c r="Q56" s="29">
        <f t="shared" si="8"/>
        <v>0</v>
      </c>
      <c r="R56" s="29">
        <f t="shared" si="8"/>
        <v>6</v>
      </c>
      <c r="S56" s="29">
        <f t="shared" si="8"/>
        <v>1</v>
      </c>
      <c r="T56" s="29">
        <f t="shared" si="8"/>
        <v>12</v>
      </c>
      <c r="U56" s="29">
        <f t="shared" si="8"/>
        <v>3</v>
      </c>
      <c r="V56" s="29">
        <f t="shared" si="8"/>
        <v>43</v>
      </c>
      <c r="W56" s="29">
        <f t="shared" si="8"/>
        <v>2</v>
      </c>
      <c r="X56" s="29">
        <f t="shared" si="8"/>
        <v>1</v>
      </c>
      <c r="Y56" s="29">
        <f t="shared" si="8"/>
        <v>13</v>
      </c>
      <c r="Z56" s="29">
        <f t="shared" si="8"/>
        <v>25</v>
      </c>
      <c r="AA56" s="29">
        <f t="shared" si="8"/>
        <v>11</v>
      </c>
      <c r="AB56" s="29">
        <f t="shared" si="8"/>
        <v>2</v>
      </c>
      <c r="AC56" s="29">
        <f t="shared" si="8"/>
        <v>3</v>
      </c>
      <c r="AD56" s="29">
        <f t="shared" si="8"/>
        <v>0</v>
      </c>
      <c r="AE56" s="29">
        <f t="shared" si="8"/>
        <v>8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B2:E3"/>
    <mergeCell ref="M2:O2"/>
    <mergeCell ref="P2:R2"/>
    <mergeCell ref="H2:L2"/>
    <mergeCell ref="B13:E14"/>
    <mergeCell ref="F13:G13"/>
    <mergeCell ref="M13:O13"/>
    <mergeCell ref="P13:R13"/>
    <mergeCell ref="H13:L13"/>
    <mergeCell ref="F2:G2"/>
    <mergeCell ref="F4:F11"/>
    <mergeCell ref="G4:G11"/>
    <mergeCell ref="B24:E25"/>
    <mergeCell ref="F24:G24"/>
    <mergeCell ref="M24:O24"/>
    <mergeCell ref="P24:R24"/>
    <mergeCell ref="H24:L24"/>
    <mergeCell ref="B46:E47"/>
    <mergeCell ref="F46:G46"/>
    <mergeCell ref="M46:O46"/>
    <mergeCell ref="P46:R46"/>
    <mergeCell ref="H46:L46"/>
    <mergeCell ref="B35:E36"/>
    <mergeCell ref="F35:G35"/>
    <mergeCell ref="M35:O35"/>
    <mergeCell ref="P35:R35"/>
    <mergeCell ref="H35:L35"/>
    <mergeCell ref="W24:AA24"/>
    <mergeCell ref="AB24:AE24"/>
    <mergeCell ref="F26:F33"/>
    <mergeCell ref="G26:G33"/>
    <mergeCell ref="S35:V35"/>
    <mergeCell ref="S24:V24"/>
    <mergeCell ref="W13:AA13"/>
    <mergeCell ref="AB13:AE13"/>
    <mergeCell ref="F15:F22"/>
    <mergeCell ref="G15:G22"/>
    <mergeCell ref="AC1:AD1"/>
    <mergeCell ref="S13:V13"/>
    <mergeCell ref="S2:V2"/>
    <mergeCell ref="W2:AA2"/>
    <mergeCell ref="AB2:AE2"/>
    <mergeCell ref="W46:AA46"/>
    <mergeCell ref="AB46:AE46"/>
    <mergeCell ref="F48:F55"/>
    <mergeCell ref="G48:G55"/>
    <mergeCell ref="W35:AA35"/>
    <mergeCell ref="AB35:AE35"/>
    <mergeCell ref="F37:F44"/>
    <mergeCell ref="G37:G44"/>
    <mergeCell ref="S46:V46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81CD-B7C4-4DC5-AF50-F550D0673D88}">
  <sheetPr codeName="Sheet13">
    <pageSetUpPr fitToPage="1"/>
  </sheetPr>
  <dimension ref="A1:AE262"/>
  <sheetViews>
    <sheetView showZeros="0" workbookViewId="0">
      <pane xSplit="7" ySplit="3" topLeftCell="P49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124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76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1</v>
      </c>
      <c r="J4" s="10">
        <v>1</v>
      </c>
      <c r="K4" s="10">
        <v>0</v>
      </c>
      <c r="L4" s="11">
        <v>2</v>
      </c>
      <c r="M4" s="17">
        <v>2</v>
      </c>
      <c r="N4" s="10">
        <v>0</v>
      </c>
      <c r="O4" s="11">
        <v>0</v>
      </c>
      <c r="P4" s="9">
        <v>2</v>
      </c>
      <c r="Q4" s="10">
        <v>0</v>
      </c>
      <c r="R4" s="11">
        <v>0</v>
      </c>
      <c r="S4" s="9">
        <v>1</v>
      </c>
      <c r="T4" s="10">
        <v>0</v>
      </c>
      <c r="U4" s="10">
        <v>0</v>
      </c>
      <c r="V4" s="11">
        <v>2</v>
      </c>
      <c r="W4" s="17">
        <v>0</v>
      </c>
      <c r="X4" s="10">
        <v>1</v>
      </c>
      <c r="Y4" s="10">
        <v>0</v>
      </c>
      <c r="Z4" s="10">
        <v>0</v>
      </c>
      <c r="AA4" s="11">
        <v>1</v>
      </c>
      <c r="AB4" s="17">
        <v>0</v>
      </c>
      <c r="AC4" s="10">
        <v>0</v>
      </c>
      <c r="AD4" s="14">
        <v>0</v>
      </c>
      <c r="AE4" s="11">
        <v>1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0</v>
      </c>
      <c r="J5" s="1">
        <v>2</v>
      </c>
      <c r="K5" s="1">
        <v>0</v>
      </c>
      <c r="L5" s="5">
        <v>2</v>
      </c>
      <c r="M5" s="4">
        <v>2</v>
      </c>
      <c r="N5" s="1">
        <v>0</v>
      </c>
      <c r="O5" s="5">
        <v>0</v>
      </c>
      <c r="P5" s="4">
        <v>2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2</v>
      </c>
      <c r="W5" s="4">
        <v>1</v>
      </c>
      <c r="X5" s="1">
        <v>0</v>
      </c>
      <c r="Y5" s="1">
        <v>0</v>
      </c>
      <c r="Z5" s="1">
        <v>1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3</v>
      </c>
      <c r="J6" s="1">
        <v>5</v>
      </c>
      <c r="K6" s="1">
        <v>1</v>
      </c>
      <c r="L6" s="5">
        <v>8</v>
      </c>
      <c r="M6" s="4">
        <v>7</v>
      </c>
      <c r="N6" s="1">
        <v>1</v>
      </c>
      <c r="O6" s="5">
        <v>0</v>
      </c>
      <c r="P6" s="4">
        <v>8</v>
      </c>
      <c r="Q6" s="1">
        <v>0</v>
      </c>
      <c r="R6" s="5">
        <v>0</v>
      </c>
      <c r="S6" s="4">
        <v>0</v>
      </c>
      <c r="T6" s="1">
        <v>1</v>
      </c>
      <c r="U6" s="1">
        <v>0</v>
      </c>
      <c r="V6" s="5">
        <v>8</v>
      </c>
      <c r="W6" s="4">
        <v>0</v>
      </c>
      <c r="X6" s="1">
        <v>1</v>
      </c>
      <c r="Y6" s="1">
        <v>2</v>
      </c>
      <c r="Z6" s="1">
        <v>5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2</v>
      </c>
      <c r="J7" s="1">
        <v>4</v>
      </c>
      <c r="K7" s="1">
        <v>1</v>
      </c>
      <c r="L7" s="5">
        <v>7</v>
      </c>
      <c r="M7" s="4">
        <v>7</v>
      </c>
      <c r="N7" s="1">
        <v>0</v>
      </c>
      <c r="O7" s="5">
        <v>0</v>
      </c>
      <c r="P7" s="4">
        <v>7</v>
      </c>
      <c r="Q7" s="1">
        <v>0</v>
      </c>
      <c r="R7" s="5">
        <v>0</v>
      </c>
      <c r="S7" s="4">
        <v>0</v>
      </c>
      <c r="T7" s="1">
        <v>0</v>
      </c>
      <c r="U7" s="1">
        <v>0</v>
      </c>
      <c r="V7" s="5">
        <v>7</v>
      </c>
      <c r="W7" s="4">
        <v>0</v>
      </c>
      <c r="X7" s="1">
        <v>2</v>
      </c>
      <c r="Y7" s="1">
        <v>1</v>
      </c>
      <c r="Z7" s="1">
        <v>3</v>
      </c>
      <c r="AA7" s="5">
        <v>1</v>
      </c>
      <c r="AB7" s="4">
        <v>0</v>
      </c>
      <c r="AC7" s="1">
        <v>0</v>
      </c>
      <c r="AD7" s="14">
        <v>1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2</v>
      </c>
      <c r="J8" s="1">
        <v>5</v>
      </c>
      <c r="K8" s="1">
        <v>4</v>
      </c>
      <c r="L8" s="5">
        <v>8</v>
      </c>
      <c r="M8" s="4">
        <v>7</v>
      </c>
      <c r="N8" s="1">
        <v>1</v>
      </c>
      <c r="O8" s="5">
        <v>0</v>
      </c>
      <c r="P8" s="4">
        <v>8</v>
      </c>
      <c r="Q8" s="1">
        <v>0</v>
      </c>
      <c r="R8" s="5">
        <v>0</v>
      </c>
      <c r="S8" s="4">
        <v>0</v>
      </c>
      <c r="T8" s="1">
        <v>3</v>
      </c>
      <c r="U8" s="1">
        <v>2</v>
      </c>
      <c r="V8" s="5">
        <v>7</v>
      </c>
      <c r="W8" s="4">
        <v>2</v>
      </c>
      <c r="X8" s="1">
        <v>1</v>
      </c>
      <c r="Y8" s="1">
        <v>0</v>
      </c>
      <c r="Z8" s="1">
        <v>4</v>
      </c>
      <c r="AA8" s="5">
        <v>1</v>
      </c>
      <c r="AB8" s="4">
        <v>0</v>
      </c>
      <c r="AC8" s="1">
        <v>1</v>
      </c>
      <c r="AD8" s="14">
        <v>0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0</v>
      </c>
      <c r="J9" s="1">
        <v>5</v>
      </c>
      <c r="K9" s="1">
        <v>2</v>
      </c>
      <c r="L9" s="5">
        <v>6</v>
      </c>
      <c r="M9" s="4">
        <v>5</v>
      </c>
      <c r="N9" s="1">
        <v>1</v>
      </c>
      <c r="O9" s="5">
        <v>0</v>
      </c>
      <c r="P9" s="4">
        <v>6</v>
      </c>
      <c r="Q9" s="1">
        <v>0</v>
      </c>
      <c r="R9" s="5">
        <v>0</v>
      </c>
      <c r="S9" s="4">
        <v>0</v>
      </c>
      <c r="T9" s="1">
        <v>0</v>
      </c>
      <c r="U9" s="1">
        <v>0</v>
      </c>
      <c r="V9" s="5">
        <v>6</v>
      </c>
      <c r="W9" s="4">
        <v>0</v>
      </c>
      <c r="X9" s="1">
        <v>1</v>
      </c>
      <c r="Y9" s="1">
        <v>1</v>
      </c>
      <c r="Z9" s="1">
        <v>3</v>
      </c>
      <c r="AA9" s="5">
        <v>1</v>
      </c>
      <c r="AB9" s="4">
        <v>0</v>
      </c>
      <c r="AC9" s="1">
        <v>0</v>
      </c>
      <c r="AD9" s="14">
        <v>0</v>
      </c>
      <c r="AE9" s="5">
        <v>1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11</v>
      </c>
      <c r="K10" s="1">
        <v>3</v>
      </c>
      <c r="L10" s="5">
        <v>11</v>
      </c>
      <c r="M10" s="4">
        <v>10</v>
      </c>
      <c r="N10" s="1">
        <v>0</v>
      </c>
      <c r="O10" s="5">
        <v>1</v>
      </c>
      <c r="P10" s="4">
        <v>11</v>
      </c>
      <c r="Q10" s="1">
        <v>0</v>
      </c>
      <c r="R10" s="5">
        <v>0</v>
      </c>
      <c r="S10" s="4">
        <v>0</v>
      </c>
      <c r="T10" s="1">
        <v>9</v>
      </c>
      <c r="U10" s="1">
        <v>1</v>
      </c>
      <c r="V10" s="5">
        <v>7</v>
      </c>
      <c r="W10" s="4">
        <v>0</v>
      </c>
      <c r="X10" s="1">
        <v>0</v>
      </c>
      <c r="Y10" s="1">
        <v>0</v>
      </c>
      <c r="Z10" s="1">
        <v>8</v>
      </c>
      <c r="AA10" s="5">
        <v>3</v>
      </c>
      <c r="AB10" s="4">
        <v>1</v>
      </c>
      <c r="AC10" s="1">
        <v>1</v>
      </c>
      <c r="AD10" s="14">
        <v>0</v>
      </c>
      <c r="AE10" s="5">
        <v>1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1</v>
      </c>
      <c r="K11" s="7">
        <v>0</v>
      </c>
      <c r="L11" s="8">
        <v>1</v>
      </c>
      <c r="M11" s="6">
        <v>1</v>
      </c>
      <c r="N11" s="7">
        <v>0</v>
      </c>
      <c r="O11" s="8">
        <v>0</v>
      </c>
      <c r="P11" s="6">
        <v>1</v>
      </c>
      <c r="Q11" s="7">
        <v>0</v>
      </c>
      <c r="R11" s="8">
        <v>0</v>
      </c>
      <c r="S11" s="6">
        <v>0</v>
      </c>
      <c r="T11" s="7">
        <v>1</v>
      </c>
      <c r="U11" s="7">
        <v>0</v>
      </c>
      <c r="V11" s="8">
        <v>0</v>
      </c>
      <c r="W11" s="6">
        <v>0</v>
      </c>
      <c r="X11" s="7">
        <v>0</v>
      </c>
      <c r="Y11" s="7">
        <v>0</v>
      </c>
      <c r="Z11" s="7">
        <v>1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76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76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1</v>
      </c>
      <c r="K28" s="1">
        <v>0</v>
      </c>
      <c r="L28" s="5">
        <v>1</v>
      </c>
      <c r="M28" s="4">
        <v>0</v>
      </c>
      <c r="N28" s="1">
        <v>1</v>
      </c>
      <c r="O28" s="5">
        <v>0</v>
      </c>
      <c r="P28" s="4">
        <v>1</v>
      </c>
      <c r="Q28" s="1"/>
      <c r="R28" s="5">
        <v>0</v>
      </c>
      <c r="S28" s="4">
        <v>0</v>
      </c>
      <c r="T28" s="1">
        <v>0</v>
      </c>
      <c r="U28" s="1">
        <v>0</v>
      </c>
      <c r="V28" s="5">
        <v>1</v>
      </c>
      <c r="W28" s="4">
        <v>0</v>
      </c>
      <c r="X28" s="1">
        <v>1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1</v>
      </c>
      <c r="J29" s="1">
        <v>0</v>
      </c>
      <c r="K29" s="1">
        <v>0</v>
      </c>
      <c r="L29" s="5">
        <v>1</v>
      </c>
      <c r="M29" s="4">
        <v>0</v>
      </c>
      <c r="N29" s="1">
        <v>0</v>
      </c>
      <c r="O29" s="5">
        <v>1</v>
      </c>
      <c r="P29" s="4">
        <v>1</v>
      </c>
      <c r="Q29" s="1"/>
      <c r="R29" s="5">
        <v>0</v>
      </c>
      <c r="S29" s="4">
        <v>0</v>
      </c>
      <c r="T29" s="1">
        <v>0</v>
      </c>
      <c r="U29" s="1">
        <v>0</v>
      </c>
      <c r="V29" s="5">
        <v>1</v>
      </c>
      <c r="W29" s="4">
        <v>0</v>
      </c>
      <c r="X29" s="1">
        <v>0</v>
      </c>
      <c r="Y29" s="1">
        <v>0</v>
      </c>
      <c r="Z29" s="1">
        <v>1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1</v>
      </c>
      <c r="K30" s="1">
        <v>0</v>
      </c>
      <c r="L30" s="5">
        <v>1</v>
      </c>
      <c r="M30" s="4">
        <v>1</v>
      </c>
      <c r="N30" s="1">
        <v>0</v>
      </c>
      <c r="O30" s="5">
        <v>1</v>
      </c>
      <c r="P30" s="4">
        <v>1</v>
      </c>
      <c r="Q30" s="1"/>
      <c r="R30" s="5">
        <v>1</v>
      </c>
      <c r="S30" s="4">
        <v>0</v>
      </c>
      <c r="T30" s="1">
        <v>1</v>
      </c>
      <c r="U30" s="1">
        <v>0</v>
      </c>
      <c r="V30" s="5">
        <v>1</v>
      </c>
      <c r="W30" s="4">
        <v>0</v>
      </c>
      <c r="X30" s="1">
        <v>0</v>
      </c>
      <c r="Y30" s="1">
        <v>0</v>
      </c>
      <c r="Z30" s="1">
        <v>1</v>
      </c>
      <c r="AA30" s="5">
        <v>1</v>
      </c>
      <c r="AB30" s="4">
        <v>1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0</v>
      </c>
      <c r="K31" s="1">
        <v>0</v>
      </c>
      <c r="L31" s="5">
        <v>0</v>
      </c>
      <c r="M31" s="4">
        <v>0</v>
      </c>
      <c r="N31" s="1">
        <v>0</v>
      </c>
      <c r="O31" s="5">
        <v>0</v>
      </c>
      <c r="P31" s="4">
        <v>0</v>
      </c>
      <c r="Q31" s="1"/>
      <c r="R31" s="5">
        <v>0</v>
      </c>
      <c r="S31" s="4">
        <v>0</v>
      </c>
      <c r="T31" s="1">
        <v>0</v>
      </c>
      <c r="U31" s="1">
        <v>0</v>
      </c>
      <c r="V31" s="5">
        <v>0</v>
      </c>
      <c r="W31" s="4">
        <v>0</v>
      </c>
      <c r="X31" s="1">
        <v>0</v>
      </c>
      <c r="Y31" s="1">
        <v>0</v>
      </c>
      <c r="Z31" s="1">
        <v>0</v>
      </c>
      <c r="AA31" s="5">
        <v>0</v>
      </c>
      <c r="AB31" s="4">
        <v>0</v>
      </c>
      <c r="AC31" s="1">
        <v>0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1</v>
      </c>
      <c r="K32" s="1">
        <v>0</v>
      </c>
      <c r="L32" s="5">
        <v>1</v>
      </c>
      <c r="M32" s="4">
        <v>1</v>
      </c>
      <c r="N32" s="1">
        <v>0</v>
      </c>
      <c r="O32" s="5">
        <v>0</v>
      </c>
      <c r="P32" s="4">
        <v>1</v>
      </c>
      <c r="Q32" s="1"/>
      <c r="R32" s="5">
        <v>0</v>
      </c>
      <c r="S32" s="4">
        <v>0</v>
      </c>
      <c r="T32" s="1">
        <v>1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1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2</v>
      </c>
      <c r="K33" s="7">
        <v>1</v>
      </c>
      <c r="L33" s="8">
        <v>2</v>
      </c>
      <c r="M33" s="6">
        <v>2</v>
      </c>
      <c r="N33" s="7">
        <v>0</v>
      </c>
      <c r="O33" s="8">
        <v>0</v>
      </c>
      <c r="P33" s="6">
        <v>2</v>
      </c>
      <c r="Q33" s="7"/>
      <c r="R33" s="8">
        <v>0</v>
      </c>
      <c r="S33" s="6">
        <v>0</v>
      </c>
      <c r="T33" s="7">
        <v>2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1</v>
      </c>
      <c r="AA33" s="8">
        <v>1</v>
      </c>
      <c r="AB33" s="6">
        <v>1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76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1</v>
      </c>
      <c r="I37" s="10">
        <v>0</v>
      </c>
      <c r="J37" s="10">
        <v>0</v>
      </c>
      <c r="K37" s="10">
        <v>0</v>
      </c>
      <c r="L37" s="11">
        <v>0</v>
      </c>
      <c r="M37" s="17">
        <v>0</v>
      </c>
      <c r="N37" s="10">
        <v>0</v>
      </c>
      <c r="O37" s="11">
        <v>1</v>
      </c>
      <c r="P37" s="9">
        <v>0</v>
      </c>
      <c r="Q37" s="10">
        <v>0</v>
      </c>
      <c r="R37" s="11">
        <v>1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4</v>
      </c>
      <c r="I38" s="1">
        <v>2</v>
      </c>
      <c r="J38" s="1">
        <v>3</v>
      </c>
      <c r="K38" s="1">
        <v>0</v>
      </c>
      <c r="L38" s="5">
        <v>2</v>
      </c>
      <c r="M38" s="4">
        <v>2</v>
      </c>
      <c r="N38" s="1">
        <v>1</v>
      </c>
      <c r="O38" s="5">
        <v>4</v>
      </c>
      <c r="P38" s="4">
        <v>1</v>
      </c>
      <c r="Q38" s="1">
        <v>0</v>
      </c>
      <c r="R38" s="5">
        <v>6</v>
      </c>
      <c r="S38" s="4">
        <v>2</v>
      </c>
      <c r="T38" s="1">
        <v>0</v>
      </c>
      <c r="U38" s="1">
        <v>0</v>
      </c>
      <c r="V38" s="5">
        <v>1</v>
      </c>
      <c r="W38" s="4">
        <v>1</v>
      </c>
      <c r="X38" s="1">
        <v>0</v>
      </c>
      <c r="Y38" s="1">
        <v>0</v>
      </c>
      <c r="Z38" s="1">
        <v>0</v>
      </c>
      <c r="AA38" s="5">
        <v>4</v>
      </c>
      <c r="AB38" s="4">
        <v>1</v>
      </c>
      <c r="AC38" s="1">
        <v>0</v>
      </c>
      <c r="AD38" s="14">
        <v>2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2</v>
      </c>
      <c r="I39" s="1">
        <v>1</v>
      </c>
      <c r="J39" s="1">
        <v>1</v>
      </c>
      <c r="K39" s="1">
        <v>0</v>
      </c>
      <c r="L39" s="5">
        <v>2</v>
      </c>
      <c r="M39" s="4">
        <v>1</v>
      </c>
      <c r="N39" s="1">
        <v>0</v>
      </c>
      <c r="O39" s="5">
        <v>3</v>
      </c>
      <c r="P39" s="4">
        <v>1</v>
      </c>
      <c r="Q39" s="1"/>
      <c r="R39" s="5">
        <v>3</v>
      </c>
      <c r="S39" s="4">
        <v>1</v>
      </c>
      <c r="T39" s="1">
        <v>0</v>
      </c>
      <c r="U39" s="1">
        <v>0</v>
      </c>
      <c r="V39" s="5">
        <v>2</v>
      </c>
      <c r="W39" s="4">
        <v>0</v>
      </c>
      <c r="X39" s="1">
        <v>0</v>
      </c>
      <c r="Y39" s="1">
        <v>0</v>
      </c>
      <c r="Z39" s="1">
        <v>1</v>
      </c>
      <c r="AA39" s="5">
        <v>1</v>
      </c>
      <c r="AB39" s="4">
        <v>0</v>
      </c>
      <c r="AC39" s="1">
        <v>0</v>
      </c>
      <c r="AD39" s="14">
        <v>0</v>
      </c>
      <c r="AE39" s="5">
        <v>1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0</v>
      </c>
      <c r="I40" s="1">
        <v>2</v>
      </c>
      <c r="J40" s="1">
        <v>1</v>
      </c>
      <c r="K40" s="1">
        <v>0</v>
      </c>
      <c r="L40" s="5">
        <v>2</v>
      </c>
      <c r="M40" s="4">
        <v>1</v>
      </c>
      <c r="N40" s="1">
        <v>0</v>
      </c>
      <c r="O40" s="5">
        <v>2</v>
      </c>
      <c r="P40" s="4">
        <v>1</v>
      </c>
      <c r="Q40" s="1"/>
      <c r="R40" s="5">
        <v>2</v>
      </c>
      <c r="S40" s="4">
        <v>0</v>
      </c>
      <c r="T40" s="1">
        <v>0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0</v>
      </c>
      <c r="AA40" s="5">
        <v>1</v>
      </c>
      <c r="AB40" s="4">
        <v>1</v>
      </c>
      <c r="AC40" s="1">
        <v>0</v>
      </c>
      <c r="AD40" s="14">
        <v>0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0</v>
      </c>
      <c r="J41" s="1">
        <v>3</v>
      </c>
      <c r="K41" s="1">
        <v>1</v>
      </c>
      <c r="L41" s="5">
        <v>1</v>
      </c>
      <c r="M41" s="4">
        <v>1</v>
      </c>
      <c r="N41" s="1">
        <v>0</v>
      </c>
      <c r="O41" s="5">
        <v>2</v>
      </c>
      <c r="P41" s="4">
        <v>1</v>
      </c>
      <c r="Q41" s="1"/>
      <c r="R41" s="5">
        <v>2</v>
      </c>
      <c r="S41" s="4">
        <v>0</v>
      </c>
      <c r="T41" s="1">
        <v>1</v>
      </c>
      <c r="U41" s="1">
        <v>1</v>
      </c>
      <c r="V41" s="5">
        <v>0</v>
      </c>
      <c r="W41" s="4">
        <v>0</v>
      </c>
      <c r="X41" s="1">
        <v>0</v>
      </c>
      <c r="Y41" s="1">
        <v>0</v>
      </c>
      <c r="Z41" s="1">
        <v>0</v>
      </c>
      <c r="AA41" s="5">
        <v>2</v>
      </c>
      <c r="AB41" s="4">
        <v>0</v>
      </c>
      <c r="AC41" s="1">
        <v>0</v>
      </c>
      <c r="AD41" s="14">
        <v>1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1</v>
      </c>
      <c r="J42" s="1">
        <v>1</v>
      </c>
      <c r="K42" s="1">
        <v>0</v>
      </c>
      <c r="L42" s="5">
        <v>1</v>
      </c>
      <c r="M42" s="4">
        <v>1</v>
      </c>
      <c r="N42" s="1">
        <v>0</v>
      </c>
      <c r="O42" s="5">
        <v>0</v>
      </c>
      <c r="P42" s="4">
        <v>1</v>
      </c>
      <c r="Q42" s="1"/>
      <c r="R42" s="5">
        <v>0</v>
      </c>
      <c r="S42" s="4">
        <v>0</v>
      </c>
      <c r="T42" s="1">
        <v>0</v>
      </c>
      <c r="U42" s="1">
        <v>0</v>
      </c>
      <c r="V42" s="5">
        <v>1</v>
      </c>
      <c r="W42" s="4">
        <v>0</v>
      </c>
      <c r="X42" s="1">
        <v>0</v>
      </c>
      <c r="Y42" s="1">
        <v>0</v>
      </c>
      <c r="Z42" s="1">
        <v>0</v>
      </c>
      <c r="AA42" s="5">
        <v>1</v>
      </c>
      <c r="AB42" s="4">
        <v>0</v>
      </c>
      <c r="AC42" s="1">
        <v>1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/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1</v>
      </c>
      <c r="K44" s="7">
        <v>1</v>
      </c>
      <c r="L44" s="8">
        <v>1</v>
      </c>
      <c r="M44" s="6">
        <v>1</v>
      </c>
      <c r="N44" s="7">
        <v>0</v>
      </c>
      <c r="O44" s="8">
        <v>0</v>
      </c>
      <c r="P44" s="6">
        <v>1</v>
      </c>
      <c r="Q44" s="7"/>
      <c r="R44" s="8">
        <v>0</v>
      </c>
      <c r="S44" s="6">
        <v>0</v>
      </c>
      <c r="T44" s="7">
        <v>0</v>
      </c>
      <c r="U44" s="7">
        <v>0</v>
      </c>
      <c r="V44" s="8">
        <v>1</v>
      </c>
      <c r="W44" s="6">
        <v>0</v>
      </c>
      <c r="X44" s="7">
        <v>0</v>
      </c>
      <c r="Y44" s="7">
        <v>0</v>
      </c>
      <c r="Z44" s="7">
        <v>1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76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1</v>
      </c>
      <c r="I48" s="10">
        <f t="shared" si="0"/>
        <v>1</v>
      </c>
      <c r="J48" s="10">
        <f t="shared" si="0"/>
        <v>1</v>
      </c>
      <c r="K48" s="10">
        <f t="shared" si="0"/>
        <v>0</v>
      </c>
      <c r="L48" s="11">
        <f t="shared" si="0"/>
        <v>2</v>
      </c>
      <c r="M48" s="18">
        <f t="shared" si="0"/>
        <v>2</v>
      </c>
      <c r="N48" s="10">
        <f t="shared" si="0"/>
        <v>0</v>
      </c>
      <c r="O48" s="11">
        <f t="shared" si="0"/>
        <v>1</v>
      </c>
      <c r="P48" s="9">
        <f t="shared" si="0"/>
        <v>2</v>
      </c>
      <c r="Q48" s="10">
        <f t="shared" si="0"/>
        <v>0</v>
      </c>
      <c r="R48" s="11">
        <f t="shared" si="0"/>
        <v>1</v>
      </c>
      <c r="S48" s="9">
        <f t="shared" si="0"/>
        <v>1</v>
      </c>
      <c r="T48" s="10">
        <f t="shared" si="0"/>
        <v>0</v>
      </c>
      <c r="U48" s="10">
        <f t="shared" si="0"/>
        <v>0</v>
      </c>
      <c r="V48" s="11">
        <f t="shared" si="0"/>
        <v>2</v>
      </c>
      <c r="W48" s="9">
        <f t="shared" si="0"/>
        <v>0</v>
      </c>
      <c r="X48" s="10">
        <f t="shared" si="0"/>
        <v>1</v>
      </c>
      <c r="Y48" s="10">
        <f t="shared" si="0"/>
        <v>0</v>
      </c>
      <c r="Z48" s="10">
        <f t="shared" si="0"/>
        <v>0</v>
      </c>
      <c r="AA48" s="11">
        <f t="shared" si="0"/>
        <v>1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1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4</v>
      </c>
      <c r="I49" s="1">
        <f t="shared" si="2"/>
        <v>2</v>
      </c>
      <c r="J49" s="1">
        <f t="shared" si="2"/>
        <v>5</v>
      </c>
      <c r="K49" s="1">
        <f t="shared" si="2"/>
        <v>0</v>
      </c>
      <c r="L49" s="5">
        <f t="shared" si="2"/>
        <v>4</v>
      </c>
      <c r="M49" s="4">
        <f t="shared" si="2"/>
        <v>4</v>
      </c>
      <c r="N49" s="1">
        <f t="shared" si="2"/>
        <v>1</v>
      </c>
      <c r="O49" s="5">
        <f t="shared" si="2"/>
        <v>4</v>
      </c>
      <c r="P49" s="4">
        <f t="shared" si="2"/>
        <v>3</v>
      </c>
      <c r="Q49" s="1">
        <f t="shared" si="2"/>
        <v>0</v>
      </c>
      <c r="R49" s="5">
        <f t="shared" si="2"/>
        <v>6</v>
      </c>
      <c r="S49" s="4">
        <f t="shared" si="2"/>
        <v>2</v>
      </c>
      <c r="T49" s="1">
        <f t="shared" si="2"/>
        <v>0</v>
      </c>
      <c r="U49" s="1">
        <f t="shared" si="2"/>
        <v>0</v>
      </c>
      <c r="V49" s="5">
        <f t="shared" si="2"/>
        <v>3</v>
      </c>
      <c r="W49" s="4">
        <f t="shared" si="2"/>
        <v>2</v>
      </c>
      <c r="X49" s="1">
        <f t="shared" si="2"/>
        <v>0</v>
      </c>
      <c r="Y49" s="1">
        <f t="shared" si="2"/>
        <v>0</v>
      </c>
      <c r="Z49" s="1">
        <f t="shared" si="2"/>
        <v>1</v>
      </c>
      <c r="AA49" s="5">
        <f t="shared" si="2"/>
        <v>4</v>
      </c>
      <c r="AB49" s="4">
        <f t="shared" si="2"/>
        <v>1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2</v>
      </c>
      <c r="I50" s="1">
        <f t="shared" si="3"/>
        <v>4</v>
      </c>
      <c r="J50" s="1">
        <f t="shared" si="3"/>
        <v>7</v>
      </c>
      <c r="K50" s="1">
        <f t="shared" si="3"/>
        <v>1</v>
      </c>
      <c r="L50" s="5">
        <f t="shared" si="3"/>
        <v>11</v>
      </c>
      <c r="M50" s="4">
        <f t="shared" si="3"/>
        <v>8</v>
      </c>
      <c r="N50" s="1">
        <f t="shared" si="3"/>
        <v>2</v>
      </c>
      <c r="O50" s="5">
        <f t="shared" si="3"/>
        <v>3</v>
      </c>
      <c r="P50" s="4">
        <f t="shared" si="3"/>
        <v>10</v>
      </c>
      <c r="Q50" s="1">
        <f t="shared" si="3"/>
        <v>0</v>
      </c>
      <c r="R50" s="5">
        <f t="shared" si="3"/>
        <v>3</v>
      </c>
      <c r="S50" s="4">
        <f t="shared" si="3"/>
        <v>1</v>
      </c>
      <c r="T50" s="1">
        <f t="shared" si="3"/>
        <v>1</v>
      </c>
      <c r="U50" s="1">
        <f t="shared" si="3"/>
        <v>0</v>
      </c>
      <c r="V50" s="5">
        <f t="shared" si="3"/>
        <v>11</v>
      </c>
      <c r="W50" s="4">
        <f t="shared" si="3"/>
        <v>0</v>
      </c>
      <c r="X50" s="1">
        <f t="shared" si="3"/>
        <v>2</v>
      </c>
      <c r="Y50" s="1">
        <f t="shared" si="3"/>
        <v>2</v>
      </c>
      <c r="Z50" s="1">
        <f t="shared" si="3"/>
        <v>6</v>
      </c>
      <c r="AA50" s="5">
        <f t="shared" si="3"/>
        <v>1</v>
      </c>
      <c r="AB50" s="4">
        <f t="shared" si="3"/>
        <v>0</v>
      </c>
      <c r="AC50" s="1">
        <f t="shared" si="3"/>
        <v>0</v>
      </c>
      <c r="AD50" s="2"/>
      <c r="AE50" s="5">
        <f t="shared" si="1"/>
        <v>1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0</v>
      </c>
      <c r="I51" s="1">
        <f t="shared" si="4"/>
        <v>5</v>
      </c>
      <c r="J51" s="1">
        <f t="shared" si="4"/>
        <v>5</v>
      </c>
      <c r="K51" s="1">
        <f t="shared" si="4"/>
        <v>1</v>
      </c>
      <c r="L51" s="5">
        <f t="shared" si="4"/>
        <v>10</v>
      </c>
      <c r="M51" s="4">
        <f t="shared" si="4"/>
        <v>8</v>
      </c>
      <c r="N51" s="1">
        <f t="shared" si="4"/>
        <v>0</v>
      </c>
      <c r="O51" s="5">
        <f t="shared" si="4"/>
        <v>3</v>
      </c>
      <c r="P51" s="4">
        <f t="shared" si="4"/>
        <v>9</v>
      </c>
      <c r="Q51" s="1">
        <f t="shared" si="4"/>
        <v>0</v>
      </c>
      <c r="R51" s="5">
        <f t="shared" si="4"/>
        <v>2</v>
      </c>
      <c r="S51" s="4">
        <f t="shared" si="4"/>
        <v>0</v>
      </c>
      <c r="T51" s="1">
        <f t="shared" si="4"/>
        <v>0</v>
      </c>
      <c r="U51" s="1">
        <f t="shared" si="4"/>
        <v>0</v>
      </c>
      <c r="V51" s="5">
        <f t="shared" si="4"/>
        <v>8</v>
      </c>
      <c r="W51" s="4">
        <f t="shared" si="4"/>
        <v>0</v>
      </c>
      <c r="X51" s="1">
        <f t="shared" si="4"/>
        <v>2</v>
      </c>
      <c r="Y51" s="1">
        <f t="shared" si="4"/>
        <v>1</v>
      </c>
      <c r="Z51" s="1">
        <f t="shared" si="4"/>
        <v>4</v>
      </c>
      <c r="AA51" s="5">
        <f t="shared" si="4"/>
        <v>2</v>
      </c>
      <c r="AB51" s="4">
        <f t="shared" si="4"/>
        <v>1</v>
      </c>
      <c r="AC51" s="1">
        <f t="shared" si="4"/>
        <v>0</v>
      </c>
      <c r="AD51" s="2"/>
      <c r="AE51" s="5">
        <f t="shared" si="1"/>
        <v>0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2</v>
      </c>
      <c r="J52" s="1">
        <f t="shared" si="5"/>
        <v>9</v>
      </c>
      <c r="K52" s="1">
        <f t="shared" si="5"/>
        <v>5</v>
      </c>
      <c r="L52" s="5">
        <f t="shared" si="5"/>
        <v>10</v>
      </c>
      <c r="M52" s="4">
        <f t="shared" si="5"/>
        <v>9</v>
      </c>
      <c r="N52" s="1">
        <f t="shared" si="5"/>
        <v>1</v>
      </c>
      <c r="O52" s="5">
        <f t="shared" si="5"/>
        <v>3</v>
      </c>
      <c r="P52" s="4">
        <f t="shared" si="5"/>
        <v>10</v>
      </c>
      <c r="Q52" s="1">
        <f t="shared" si="5"/>
        <v>0</v>
      </c>
      <c r="R52" s="5">
        <f t="shared" si="5"/>
        <v>3</v>
      </c>
      <c r="S52" s="4">
        <f t="shared" si="5"/>
        <v>0</v>
      </c>
      <c r="T52" s="1">
        <f t="shared" si="5"/>
        <v>5</v>
      </c>
      <c r="U52" s="1">
        <f t="shared" si="5"/>
        <v>3</v>
      </c>
      <c r="V52" s="5">
        <f t="shared" si="5"/>
        <v>8</v>
      </c>
      <c r="W52" s="4">
        <f t="shared" si="5"/>
        <v>2</v>
      </c>
      <c r="X52" s="1">
        <f t="shared" si="5"/>
        <v>1</v>
      </c>
      <c r="Y52" s="1">
        <f t="shared" si="5"/>
        <v>0</v>
      </c>
      <c r="Z52" s="1">
        <f t="shared" si="5"/>
        <v>5</v>
      </c>
      <c r="AA52" s="5">
        <f t="shared" si="5"/>
        <v>4</v>
      </c>
      <c r="AB52" s="4">
        <f t="shared" si="5"/>
        <v>1</v>
      </c>
      <c r="AC52" s="1">
        <f t="shared" si="5"/>
        <v>1</v>
      </c>
      <c r="AD52" s="2"/>
      <c r="AE52" s="5">
        <f t="shared" si="1"/>
        <v>0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1</v>
      </c>
      <c r="J53" s="1">
        <f t="shared" si="6"/>
        <v>6</v>
      </c>
      <c r="K53" s="1">
        <f t="shared" si="6"/>
        <v>2</v>
      </c>
      <c r="L53" s="5">
        <f t="shared" si="6"/>
        <v>7</v>
      </c>
      <c r="M53" s="4">
        <f t="shared" si="6"/>
        <v>6</v>
      </c>
      <c r="N53" s="1">
        <f t="shared" si="6"/>
        <v>1</v>
      </c>
      <c r="O53" s="5">
        <f t="shared" si="6"/>
        <v>0</v>
      </c>
      <c r="P53" s="4">
        <f t="shared" si="6"/>
        <v>7</v>
      </c>
      <c r="Q53" s="1">
        <f t="shared" si="6"/>
        <v>0</v>
      </c>
      <c r="R53" s="5">
        <f t="shared" si="6"/>
        <v>0</v>
      </c>
      <c r="S53" s="4">
        <f t="shared" si="6"/>
        <v>0</v>
      </c>
      <c r="T53" s="1">
        <f t="shared" si="6"/>
        <v>0</v>
      </c>
      <c r="U53" s="1">
        <f t="shared" si="6"/>
        <v>0</v>
      </c>
      <c r="V53" s="5">
        <f t="shared" si="6"/>
        <v>7</v>
      </c>
      <c r="W53" s="4">
        <f t="shared" si="6"/>
        <v>0</v>
      </c>
      <c r="X53" s="1">
        <f t="shared" si="6"/>
        <v>1</v>
      </c>
      <c r="Y53" s="1">
        <f t="shared" si="6"/>
        <v>1</v>
      </c>
      <c r="Z53" s="1">
        <f t="shared" si="6"/>
        <v>3</v>
      </c>
      <c r="AA53" s="5">
        <f t="shared" si="6"/>
        <v>2</v>
      </c>
      <c r="AB53" s="4">
        <f t="shared" si="6"/>
        <v>0</v>
      </c>
      <c r="AC53" s="1">
        <f t="shared" si="6"/>
        <v>1</v>
      </c>
      <c r="AD53" s="2"/>
      <c r="AE53" s="5">
        <f t="shared" si="1"/>
        <v>1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0</v>
      </c>
      <c r="J54" s="1">
        <f t="shared" si="7"/>
        <v>12</v>
      </c>
      <c r="K54" s="1">
        <f t="shared" si="7"/>
        <v>3</v>
      </c>
      <c r="L54" s="5">
        <f t="shared" si="7"/>
        <v>12</v>
      </c>
      <c r="M54" s="4">
        <f t="shared" si="7"/>
        <v>11</v>
      </c>
      <c r="N54" s="1">
        <f t="shared" si="7"/>
        <v>0</v>
      </c>
      <c r="O54" s="5">
        <f t="shared" si="7"/>
        <v>1</v>
      </c>
      <c r="P54" s="4">
        <f t="shared" si="7"/>
        <v>12</v>
      </c>
      <c r="Q54" s="1">
        <f t="shared" si="7"/>
        <v>0</v>
      </c>
      <c r="R54" s="5">
        <f t="shared" si="7"/>
        <v>0</v>
      </c>
      <c r="S54" s="4">
        <f t="shared" si="7"/>
        <v>0</v>
      </c>
      <c r="T54" s="1">
        <f t="shared" si="7"/>
        <v>10</v>
      </c>
      <c r="U54" s="1">
        <f t="shared" si="7"/>
        <v>1</v>
      </c>
      <c r="V54" s="5">
        <f t="shared" si="7"/>
        <v>7</v>
      </c>
      <c r="W54" s="4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9</v>
      </c>
      <c r="AA54" s="5">
        <f t="shared" si="7"/>
        <v>3</v>
      </c>
      <c r="AB54" s="4">
        <f t="shared" si="7"/>
        <v>1</v>
      </c>
      <c r="AC54" s="1">
        <f t="shared" si="7"/>
        <v>1</v>
      </c>
      <c r="AD54" s="2"/>
      <c r="AE54" s="5">
        <f t="shared" si="1"/>
        <v>1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4</v>
      </c>
      <c r="K55" s="7">
        <f t="shared" si="8"/>
        <v>2</v>
      </c>
      <c r="L55" s="8">
        <f t="shared" si="8"/>
        <v>4</v>
      </c>
      <c r="M55" s="6">
        <f t="shared" si="8"/>
        <v>4</v>
      </c>
      <c r="N55" s="7">
        <f t="shared" si="8"/>
        <v>0</v>
      </c>
      <c r="O55" s="8">
        <f t="shared" si="8"/>
        <v>0</v>
      </c>
      <c r="P55" s="6">
        <f t="shared" si="8"/>
        <v>4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3</v>
      </c>
      <c r="U55" s="7">
        <f t="shared" si="8"/>
        <v>0</v>
      </c>
      <c r="V55" s="8">
        <f t="shared" si="8"/>
        <v>1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3</v>
      </c>
      <c r="AA55" s="8">
        <f t="shared" si="8"/>
        <v>1</v>
      </c>
      <c r="AB55" s="6">
        <f t="shared" si="8"/>
        <v>1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7</v>
      </c>
      <c r="I56" s="29">
        <f t="shared" ref="I56:AE56" si="9">SUM(I48:I55)</f>
        <v>15</v>
      </c>
      <c r="J56" s="29">
        <f t="shared" si="9"/>
        <v>49</v>
      </c>
      <c r="K56" s="29">
        <f t="shared" si="9"/>
        <v>14</v>
      </c>
      <c r="L56" s="29">
        <f t="shared" si="9"/>
        <v>60</v>
      </c>
      <c r="M56" s="29">
        <f t="shared" si="9"/>
        <v>52</v>
      </c>
      <c r="N56" s="29">
        <f t="shared" si="9"/>
        <v>5</v>
      </c>
      <c r="O56" s="29">
        <f t="shared" si="9"/>
        <v>15</v>
      </c>
      <c r="P56" s="29">
        <f t="shared" si="9"/>
        <v>57</v>
      </c>
      <c r="Q56" s="29">
        <f t="shared" si="9"/>
        <v>0</v>
      </c>
      <c r="R56" s="29">
        <f t="shared" si="9"/>
        <v>15</v>
      </c>
      <c r="S56" s="29">
        <f t="shared" si="9"/>
        <v>4</v>
      </c>
      <c r="T56" s="29">
        <f t="shared" si="9"/>
        <v>19</v>
      </c>
      <c r="U56" s="29">
        <f t="shared" si="9"/>
        <v>4</v>
      </c>
      <c r="V56" s="29">
        <f t="shared" si="9"/>
        <v>47</v>
      </c>
      <c r="W56" s="29">
        <f t="shared" si="9"/>
        <v>4</v>
      </c>
      <c r="X56" s="29">
        <f t="shared" si="9"/>
        <v>7</v>
      </c>
      <c r="Y56" s="29">
        <f t="shared" si="9"/>
        <v>4</v>
      </c>
      <c r="Z56" s="29">
        <f t="shared" si="9"/>
        <v>31</v>
      </c>
      <c r="AA56" s="29">
        <f t="shared" si="9"/>
        <v>18</v>
      </c>
      <c r="AB56" s="29">
        <f t="shared" si="9"/>
        <v>5</v>
      </c>
      <c r="AC56" s="29">
        <f t="shared" si="9"/>
        <v>3</v>
      </c>
      <c r="AD56" s="29">
        <f t="shared" si="9"/>
        <v>0</v>
      </c>
      <c r="AE56" s="29">
        <f t="shared" si="9"/>
        <v>4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D48B-E7D7-47D9-B8E4-9F84E3E2E117}">
  <sheetPr codeName="Sheet17">
    <pageSetUpPr fitToPage="1"/>
  </sheetPr>
  <dimension ref="A1:AE262"/>
  <sheetViews>
    <sheetView showZeros="0" zoomScale="75" zoomScaleNormal="75" workbookViewId="0">
      <pane xSplit="7" ySplit="3" topLeftCell="P46" activePane="bottomRight" state="frozen"/>
      <selection pane="topRight"/>
      <selection pane="bottomLeft"/>
      <selection pane="bottomRight" activeCell="A56" sqref="A56:XFD56"/>
    </sheetView>
  </sheetViews>
  <sheetFormatPr defaultColWidth="10" defaultRowHeight="13.5" x14ac:dyDescent="0.15"/>
  <cols>
    <col min="1" max="1" width="10" style="31"/>
    <col min="2" max="2" width="5.375" style="31" customWidth="1"/>
    <col min="3" max="3" width="7.5" style="31" customWidth="1"/>
    <col min="4" max="4" width="5.375" style="31" customWidth="1"/>
    <col min="5" max="5" width="7.5" style="31" customWidth="1"/>
    <col min="6" max="31" width="12" style="31" customWidth="1"/>
    <col min="32" max="32" width="4.25" style="31" customWidth="1"/>
    <col min="33" max="16384" width="10" style="31"/>
  </cols>
  <sheetData>
    <row r="1" spans="1:31" ht="23.25" customHeight="1" thickBot="1" x14ac:dyDescent="0.2">
      <c r="B1" s="31" t="s">
        <v>125</v>
      </c>
      <c r="H1" s="56" t="s">
        <v>73</v>
      </c>
      <c r="AC1" s="172"/>
      <c r="AD1" s="172"/>
    </row>
    <row r="2" spans="1:31" ht="23.25" customHeight="1" x14ac:dyDescent="0.15">
      <c r="A2" s="55">
        <v>5</v>
      </c>
      <c r="B2" s="202" t="s">
        <v>70</v>
      </c>
      <c r="C2" s="203"/>
      <c r="D2" s="203"/>
      <c r="E2" s="203"/>
      <c r="F2" s="173" t="s">
        <v>69</v>
      </c>
      <c r="G2" s="174"/>
      <c r="H2" s="175" t="s">
        <v>121</v>
      </c>
      <c r="I2" s="176"/>
      <c r="J2" s="177"/>
      <c r="K2" s="177"/>
      <c r="L2" s="178"/>
      <c r="M2" s="175" t="s">
        <v>120</v>
      </c>
      <c r="N2" s="176"/>
      <c r="O2" s="179"/>
      <c r="P2" s="175" t="s">
        <v>119</v>
      </c>
      <c r="Q2" s="176"/>
      <c r="R2" s="179"/>
      <c r="S2" s="175" t="s">
        <v>118</v>
      </c>
      <c r="T2" s="177"/>
      <c r="U2" s="177"/>
      <c r="V2" s="178"/>
      <c r="W2" s="180" t="s">
        <v>117</v>
      </c>
      <c r="X2" s="177"/>
      <c r="Y2" s="177"/>
      <c r="Z2" s="177"/>
      <c r="AA2" s="178"/>
      <c r="AB2" s="175" t="s">
        <v>116</v>
      </c>
      <c r="AC2" s="177"/>
      <c r="AD2" s="181"/>
      <c r="AE2" s="178"/>
    </row>
    <row r="3" spans="1:31" ht="40.15" customHeight="1" thickBot="1" x14ac:dyDescent="0.2">
      <c r="A3" s="31" t="s">
        <v>72</v>
      </c>
      <c r="B3" s="205"/>
      <c r="C3" s="206"/>
      <c r="D3" s="206"/>
      <c r="E3" s="206"/>
      <c r="F3" s="52" t="s">
        <v>67</v>
      </c>
      <c r="G3" s="46" t="s">
        <v>66</v>
      </c>
      <c r="H3" s="52" t="s">
        <v>115</v>
      </c>
      <c r="I3" s="48" t="s">
        <v>114</v>
      </c>
      <c r="J3" s="48" t="s">
        <v>113</v>
      </c>
      <c r="K3" s="48" t="s">
        <v>112</v>
      </c>
      <c r="L3" s="46" t="s">
        <v>111</v>
      </c>
      <c r="M3" s="52" t="s">
        <v>110</v>
      </c>
      <c r="N3" s="48" t="s">
        <v>109</v>
      </c>
      <c r="O3" s="46" t="s">
        <v>108</v>
      </c>
      <c r="P3" s="52" t="s">
        <v>110</v>
      </c>
      <c r="Q3" s="48" t="s">
        <v>109</v>
      </c>
      <c r="R3" s="46" t="s">
        <v>108</v>
      </c>
      <c r="S3" s="52" t="s">
        <v>107</v>
      </c>
      <c r="T3" s="48" t="s">
        <v>106</v>
      </c>
      <c r="U3" s="48" t="s">
        <v>105</v>
      </c>
      <c r="V3" s="46" t="s">
        <v>104</v>
      </c>
      <c r="W3" s="52" t="s">
        <v>103</v>
      </c>
      <c r="X3" s="48" t="s">
        <v>102</v>
      </c>
      <c r="Y3" s="48" t="s">
        <v>101</v>
      </c>
      <c r="Z3" s="48" t="s">
        <v>100</v>
      </c>
      <c r="AA3" s="54" t="s">
        <v>99</v>
      </c>
      <c r="AB3" s="52" t="s">
        <v>98</v>
      </c>
      <c r="AC3" s="48" t="s">
        <v>97</v>
      </c>
      <c r="AD3" s="47" t="s">
        <v>96</v>
      </c>
      <c r="AE3" s="46" t="s">
        <v>95</v>
      </c>
    </row>
    <row r="4" spans="1:31" ht="23.25" customHeight="1" x14ac:dyDescent="0.15">
      <c r="B4" s="38">
        <v>90</v>
      </c>
      <c r="C4" s="37" t="s">
        <v>61</v>
      </c>
      <c r="D4" s="37"/>
      <c r="E4" s="37"/>
      <c r="F4" s="193" t="s">
        <v>58</v>
      </c>
      <c r="G4" s="187" t="s">
        <v>58</v>
      </c>
      <c r="H4" s="53">
        <v>1</v>
      </c>
      <c r="I4" s="44">
        <v>0</v>
      </c>
      <c r="J4" s="44">
        <v>0</v>
      </c>
      <c r="K4" s="44">
        <v>0</v>
      </c>
      <c r="L4" s="42">
        <v>0</v>
      </c>
      <c r="M4" s="53">
        <v>1</v>
      </c>
      <c r="N4" s="44">
        <v>0</v>
      </c>
      <c r="O4" s="42">
        <v>0</v>
      </c>
      <c r="P4" s="45">
        <v>1</v>
      </c>
      <c r="Q4" s="44">
        <v>0</v>
      </c>
      <c r="R4" s="42">
        <v>0</v>
      </c>
      <c r="S4" s="45">
        <v>0</v>
      </c>
      <c r="T4" s="44">
        <v>0</v>
      </c>
      <c r="U4" s="44">
        <v>0</v>
      </c>
      <c r="V4" s="42">
        <v>0</v>
      </c>
      <c r="W4" s="53">
        <v>0</v>
      </c>
      <c r="X4" s="44">
        <v>0</v>
      </c>
      <c r="Y4" s="44">
        <v>0</v>
      </c>
      <c r="Z4" s="44">
        <v>0</v>
      </c>
      <c r="AA4" s="42">
        <v>0</v>
      </c>
      <c r="AB4" s="53">
        <v>0</v>
      </c>
      <c r="AC4" s="44">
        <v>0</v>
      </c>
      <c r="AD4" s="43">
        <v>0</v>
      </c>
      <c r="AE4" s="42">
        <v>0</v>
      </c>
    </row>
    <row r="5" spans="1:31" ht="23.25" customHeight="1" x14ac:dyDescent="0.15">
      <c r="B5" s="38">
        <f>B4-$A$2</f>
        <v>85</v>
      </c>
      <c r="C5" s="37" t="s">
        <v>61</v>
      </c>
      <c r="D5" s="37">
        <f>B4</f>
        <v>90</v>
      </c>
      <c r="E5" s="37" t="s">
        <v>62</v>
      </c>
      <c r="F5" s="194"/>
      <c r="G5" s="188"/>
      <c r="H5" s="41">
        <v>1</v>
      </c>
      <c r="I5" s="40">
        <v>0</v>
      </c>
      <c r="J5" s="40">
        <v>1</v>
      </c>
      <c r="K5" s="40">
        <v>1</v>
      </c>
      <c r="L5" s="39">
        <v>1</v>
      </c>
      <c r="M5" s="41">
        <v>1</v>
      </c>
      <c r="N5" s="40">
        <v>0</v>
      </c>
      <c r="O5" s="39">
        <v>0</v>
      </c>
      <c r="P5" s="41">
        <v>1</v>
      </c>
      <c r="Q5" s="40">
        <v>0</v>
      </c>
      <c r="R5" s="39">
        <v>0</v>
      </c>
      <c r="S5" s="41">
        <v>0</v>
      </c>
      <c r="T5" s="40">
        <v>0</v>
      </c>
      <c r="U5" s="40">
        <v>1</v>
      </c>
      <c r="V5" s="39">
        <v>1</v>
      </c>
      <c r="W5" s="41">
        <v>0</v>
      </c>
      <c r="X5" s="40">
        <v>0</v>
      </c>
      <c r="Y5" s="40">
        <v>0</v>
      </c>
      <c r="Z5" s="40">
        <v>1</v>
      </c>
      <c r="AA5" s="39">
        <v>0</v>
      </c>
      <c r="AB5" s="41">
        <v>0</v>
      </c>
      <c r="AC5" s="40">
        <v>0</v>
      </c>
      <c r="AD5" s="43">
        <v>0</v>
      </c>
      <c r="AE5" s="39">
        <v>0</v>
      </c>
    </row>
    <row r="6" spans="1:31" ht="23.25" customHeight="1" x14ac:dyDescent="0.15">
      <c r="B6" s="38">
        <f>B5-$A$2</f>
        <v>80</v>
      </c>
      <c r="C6" s="37" t="s">
        <v>61</v>
      </c>
      <c r="D6" s="37">
        <f>B5</f>
        <v>85</v>
      </c>
      <c r="E6" s="37" t="s">
        <v>62</v>
      </c>
      <c r="F6" s="194"/>
      <c r="G6" s="188"/>
      <c r="H6" s="41">
        <v>0</v>
      </c>
      <c r="I6" s="40">
        <v>0</v>
      </c>
      <c r="J6" s="40">
        <v>5</v>
      </c>
      <c r="K6" s="40">
        <v>2</v>
      </c>
      <c r="L6" s="39">
        <v>5</v>
      </c>
      <c r="M6" s="41">
        <v>5</v>
      </c>
      <c r="N6" s="40">
        <v>0</v>
      </c>
      <c r="O6" s="39">
        <v>0</v>
      </c>
      <c r="P6" s="41">
        <v>5</v>
      </c>
      <c r="Q6" s="40">
        <v>0</v>
      </c>
      <c r="R6" s="39">
        <v>0</v>
      </c>
      <c r="S6" s="41">
        <v>0</v>
      </c>
      <c r="T6" s="40">
        <v>0</v>
      </c>
      <c r="U6" s="40">
        <v>1</v>
      </c>
      <c r="V6" s="39">
        <v>4</v>
      </c>
      <c r="W6" s="41">
        <v>2</v>
      </c>
      <c r="X6" s="40">
        <v>0</v>
      </c>
      <c r="Y6" s="40">
        <v>1</v>
      </c>
      <c r="Z6" s="40">
        <v>2</v>
      </c>
      <c r="AA6" s="39">
        <v>0</v>
      </c>
      <c r="AB6" s="41">
        <v>0</v>
      </c>
      <c r="AC6" s="40">
        <v>0</v>
      </c>
      <c r="AD6" s="43">
        <v>0</v>
      </c>
      <c r="AE6" s="39">
        <v>0</v>
      </c>
    </row>
    <row r="7" spans="1:31" ht="23.25" customHeight="1" x14ac:dyDescent="0.15">
      <c r="B7" s="38">
        <f>B6-$A$2</f>
        <v>75</v>
      </c>
      <c r="C7" s="37" t="s">
        <v>61</v>
      </c>
      <c r="D7" s="37">
        <f>B6</f>
        <v>80</v>
      </c>
      <c r="E7" s="37" t="s">
        <v>62</v>
      </c>
      <c r="F7" s="194"/>
      <c r="G7" s="188"/>
      <c r="H7" s="41">
        <v>0</v>
      </c>
      <c r="I7" s="40">
        <v>1</v>
      </c>
      <c r="J7" s="40">
        <v>3</v>
      </c>
      <c r="K7" s="40">
        <v>2</v>
      </c>
      <c r="L7" s="39">
        <v>4</v>
      </c>
      <c r="M7" s="41">
        <v>4</v>
      </c>
      <c r="N7" s="40">
        <v>0</v>
      </c>
      <c r="O7" s="39">
        <v>1</v>
      </c>
      <c r="P7" s="41">
        <v>5</v>
      </c>
      <c r="Q7" s="40">
        <v>0</v>
      </c>
      <c r="R7" s="39">
        <v>0</v>
      </c>
      <c r="S7" s="41">
        <v>0</v>
      </c>
      <c r="T7" s="40">
        <v>0</v>
      </c>
      <c r="U7" s="40">
        <v>0</v>
      </c>
      <c r="V7" s="39">
        <v>5</v>
      </c>
      <c r="W7" s="41">
        <v>1</v>
      </c>
      <c r="X7" s="40">
        <v>0</v>
      </c>
      <c r="Y7" s="40">
        <v>3</v>
      </c>
      <c r="Z7" s="40">
        <v>1</v>
      </c>
      <c r="AA7" s="39">
        <v>0</v>
      </c>
      <c r="AB7" s="41">
        <v>0</v>
      </c>
      <c r="AC7" s="40">
        <v>0</v>
      </c>
      <c r="AD7" s="43">
        <v>0</v>
      </c>
      <c r="AE7" s="39">
        <v>0</v>
      </c>
    </row>
    <row r="8" spans="1:31" ht="23.25" customHeight="1" x14ac:dyDescent="0.15">
      <c r="B8" s="38">
        <f>B7-$A$2</f>
        <v>70</v>
      </c>
      <c r="C8" s="37" t="s">
        <v>61</v>
      </c>
      <c r="D8" s="37">
        <f>B7</f>
        <v>75</v>
      </c>
      <c r="E8" s="37" t="s">
        <v>62</v>
      </c>
      <c r="F8" s="194"/>
      <c r="G8" s="188"/>
      <c r="H8" s="41">
        <v>0</v>
      </c>
      <c r="I8" s="40">
        <v>0</v>
      </c>
      <c r="J8" s="40">
        <v>6</v>
      </c>
      <c r="K8" s="40">
        <v>2</v>
      </c>
      <c r="L8" s="39">
        <v>6</v>
      </c>
      <c r="M8" s="41">
        <v>6</v>
      </c>
      <c r="N8" s="40">
        <v>0</v>
      </c>
      <c r="O8" s="39">
        <v>0</v>
      </c>
      <c r="P8" s="41">
        <v>6</v>
      </c>
      <c r="Q8" s="40">
        <v>0</v>
      </c>
      <c r="R8" s="39">
        <v>0</v>
      </c>
      <c r="S8" s="41">
        <v>0</v>
      </c>
      <c r="T8" s="40">
        <v>2</v>
      </c>
      <c r="U8" s="40">
        <v>1</v>
      </c>
      <c r="V8" s="39">
        <v>6</v>
      </c>
      <c r="W8" s="41">
        <v>0</v>
      </c>
      <c r="X8" s="40">
        <v>0</v>
      </c>
      <c r="Y8" s="40">
        <v>1</v>
      </c>
      <c r="Z8" s="40">
        <v>3</v>
      </c>
      <c r="AA8" s="39">
        <v>2</v>
      </c>
      <c r="AB8" s="41">
        <v>0</v>
      </c>
      <c r="AC8" s="40">
        <v>2</v>
      </c>
      <c r="AD8" s="43">
        <v>0</v>
      </c>
      <c r="AE8" s="39">
        <v>0</v>
      </c>
    </row>
    <row r="9" spans="1:31" ht="23.25" customHeight="1" x14ac:dyDescent="0.15">
      <c r="B9" s="38">
        <f>IF($A$2=10,"",B8-$A$2)</f>
        <v>65</v>
      </c>
      <c r="C9" s="37" t="str">
        <f>IF($A$2=10,"","以上")</f>
        <v>以上</v>
      </c>
      <c r="D9" s="37">
        <f>IF($A$2=10,"",B8)</f>
        <v>70</v>
      </c>
      <c r="E9" s="37" t="str">
        <f>IF($A$2=10,"","未満")</f>
        <v>未満</v>
      </c>
      <c r="F9" s="194"/>
      <c r="G9" s="188"/>
      <c r="H9" s="41">
        <v>0</v>
      </c>
      <c r="I9" s="40">
        <v>0</v>
      </c>
      <c r="J9" s="40">
        <v>3</v>
      </c>
      <c r="K9" s="40">
        <v>1</v>
      </c>
      <c r="L9" s="39">
        <v>3</v>
      </c>
      <c r="M9" s="41">
        <v>3</v>
      </c>
      <c r="N9" s="40">
        <v>0</v>
      </c>
      <c r="O9" s="39">
        <v>0</v>
      </c>
      <c r="P9" s="41">
        <v>3</v>
      </c>
      <c r="Q9" s="40">
        <v>0</v>
      </c>
      <c r="R9" s="39">
        <v>0</v>
      </c>
      <c r="S9" s="41">
        <v>0</v>
      </c>
      <c r="T9" s="40">
        <v>1</v>
      </c>
      <c r="U9" s="40">
        <v>0</v>
      </c>
      <c r="V9" s="39">
        <v>3</v>
      </c>
      <c r="W9" s="41">
        <v>0</v>
      </c>
      <c r="X9" s="40">
        <v>0</v>
      </c>
      <c r="Y9" s="40">
        <v>1</v>
      </c>
      <c r="Z9" s="40">
        <v>2</v>
      </c>
      <c r="AA9" s="39">
        <v>0</v>
      </c>
      <c r="AB9" s="41">
        <v>0</v>
      </c>
      <c r="AC9" s="40">
        <v>0</v>
      </c>
      <c r="AD9" s="43">
        <v>0</v>
      </c>
      <c r="AE9" s="39">
        <v>0</v>
      </c>
    </row>
    <row r="10" spans="1:31" ht="23.25" customHeight="1" x14ac:dyDescent="0.15">
      <c r="B10" s="38">
        <f>IF($A$2=10,"",B9-$A$2)</f>
        <v>60</v>
      </c>
      <c r="C10" s="37" t="str">
        <f>IF($A$2=10,"","以上")</f>
        <v>以上</v>
      </c>
      <c r="D10" s="37">
        <f>IF($A$2=10,"",B9)</f>
        <v>65</v>
      </c>
      <c r="E10" s="37" t="str">
        <f>IF($A$2=10,"","未満")</f>
        <v>未満</v>
      </c>
      <c r="F10" s="194"/>
      <c r="G10" s="188"/>
      <c r="H10" s="41">
        <v>0</v>
      </c>
      <c r="I10" s="40">
        <v>0</v>
      </c>
      <c r="J10" s="40">
        <v>13</v>
      </c>
      <c r="K10" s="40">
        <v>4</v>
      </c>
      <c r="L10" s="39">
        <v>12</v>
      </c>
      <c r="M10" s="41">
        <v>13</v>
      </c>
      <c r="N10" s="40">
        <v>0</v>
      </c>
      <c r="O10" s="39">
        <v>0</v>
      </c>
      <c r="P10" s="41">
        <v>13</v>
      </c>
      <c r="Q10" s="40">
        <v>0</v>
      </c>
      <c r="R10" s="39">
        <v>0</v>
      </c>
      <c r="S10" s="41">
        <v>0</v>
      </c>
      <c r="T10" s="40">
        <v>6</v>
      </c>
      <c r="U10" s="40">
        <v>2</v>
      </c>
      <c r="V10" s="39">
        <v>10</v>
      </c>
      <c r="W10" s="41">
        <v>0</v>
      </c>
      <c r="X10" s="40">
        <v>1</v>
      </c>
      <c r="Y10" s="40">
        <v>2</v>
      </c>
      <c r="Z10" s="40">
        <v>4</v>
      </c>
      <c r="AA10" s="39">
        <v>5</v>
      </c>
      <c r="AB10" s="41">
        <v>0</v>
      </c>
      <c r="AC10" s="40">
        <v>2</v>
      </c>
      <c r="AD10" s="43">
        <v>0</v>
      </c>
      <c r="AE10" s="39">
        <v>3</v>
      </c>
    </row>
    <row r="11" spans="1:31" ht="23.25" customHeight="1" thickBot="1" x14ac:dyDescent="0.2">
      <c r="B11" s="38"/>
      <c r="C11" s="37"/>
      <c r="D11" s="37">
        <f>IF($A$2=10,"",B10)</f>
        <v>60</v>
      </c>
      <c r="E11" s="37" t="str">
        <f>IF($A$2=10,"","未満")</f>
        <v>未満</v>
      </c>
      <c r="F11" s="195"/>
      <c r="G11" s="189"/>
      <c r="H11" s="36">
        <v>0</v>
      </c>
      <c r="I11" s="35">
        <v>0</v>
      </c>
      <c r="J11" s="35">
        <v>1</v>
      </c>
      <c r="K11" s="35">
        <v>1</v>
      </c>
      <c r="L11" s="33">
        <v>1</v>
      </c>
      <c r="M11" s="36">
        <v>1</v>
      </c>
      <c r="N11" s="35">
        <v>0</v>
      </c>
      <c r="O11" s="33">
        <v>0</v>
      </c>
      <c r="P11" s="36">
        <v>1</v>
      </c>
      <c r="Q11" s="35">
        <v>0</v>
      </c>
      <c r="R11" s="33">
        <v>0</v>
      </c>
      <c r="S11" s="36">
        <v>0</v>
      </c>
      <c r="T11" s="35">
        <v>1</v>
      </c>
      <c r="U11" s="35">
        <v>1</v>
      </c>
      <c r="V11" s="33">
        <v>0</v>
      </c>
      <c r="W11" s="36">
        <v>0</v>
      </c>
      <c r="X11" s="35">
        <v>1</v>
      </c>
      <c r="Y11" s="35">
        <v>0</v>
      </c>
      <c r="Z11" s="35">
        <v>0</v>
      </c>
      <c r="AA11" s="33">
        <v>0</v>
      </c>
      <c r="AB11" s="36">
        <v>0</v>
      </c>
      <c r="AC11" s="35">
        <v>0</v>
      </c>
      <c r="AD11" s="34">
        <v>0</v>
      </c>
      <c r="AE11" s="33">
        <v>0</v>
      </c>
    </row>
    <row r="12" spans="1:31" ht="15" customHeight="1" thickBot="1" x14ac:dyDescent="0.2"/>
    <row r="13" spans="1:31" ht="23.25" customHeight="1" x14ac:dyDescent="0.15">
      <c r="B13" s="202" t="s">
        <v>70</v>
      </c>
      <c r="C13" s="203"/>
      <c r="D13" s="203"/>
      <c r="E13" s="204"/>
      <c r="F13" s="173" t="s">
        <v>69</v>
      </c>
      <c r="G13" s="174"/>
      <c r="H13" s="175" t="s">
        <v>121</v>
      </c>
      <c r="I13" s="176"/>
      <c r="J13" s="177"/>
      <c r="K13" s="177"/>
      <c r="L13" s="178"/>
      <c r="M13" s="175" t="s">
        <v>120</v>
      </c>
      <c r="N13" s="176"/>
      <c r="O13" s="179"/>
      <c r="P13" s="175" t="s">
        <v>119</v>
      </c>
      <c r="Q13" s="176"/>
      <c r="R13" s="179"/>
      <c r="S13" s="175" t="s">
        <v>118</v>
      </c>
      <c r="T13" s="177"/>
      <c r="U13" s="177"/>
      <c r="V13" s="178"/>
      <c r="W13" s="180" t="s">
        <v>117</v>
      </c>
      <c r="X13" s="177"/>
      <c r="Y13" s="177"/>
      <c r="Z13" s="177"/>
      <c r="AA13" s="178"/>
      <c r="AB13" s="175" t="s">
        <v>116</v>
      </c>
      <c r="AC13" s="177"/>
      <c r="AD13" s="181"/>
      <c r="AE13" s="178"/>
    </row>
    <row r="14" spans="1:31" ht="40.15" customHeight="1" thickBot="1" x14ac:dyDescent="0.2">
      <c r="B14" s="205"/>
      <c r="C14" s="206"/>
      <c r="D14" s="206"/>
      <c r="E14" s="207"/>
      <c r="F14" s="52" t="s">
        <v>67</v>
      </c>
      <c r="G14" s="46" t="s">
        <v>66</v>
      </c>
      <c r="H14" s="52" t="s">
        <v>115</v>
      </c>
      <c r="I14" s="48" t="s">
        <v>114</v>
      </c>
      <c r="J14" s="48" t="s">
        <v>113</v>
      </c>
      <c r="K14" s="48" t="s">
        <v>112</v>
      </c>
      <c r="L14" s="46" t="s">
        <v>111</v>
      </c>
      <c r="M14" s="52" t="s">
        <v>110</v>
      </c>
      <c r="N14" s="48" t="s">
        <v>109</v>
      </c>
      <c r="O14" s="46" t="s">
        <v>108</v>
      </c>
      <c r="P14" s="52" t="s">
        <v>110</v>
      </c>
      <c r="Q14" s="48" t="s">
        <v>109</v>
      </c>
      <c r="R14" s="46" t="s">
        <v>108</v>
      </c>
      <c r="S14" s="52" t="s">
        <v>107</v>
      </c>
      <c r="T14" s="48" t="s">
        <v>106</v>
      </c>
      <c r="U14" s="48" t="s">
        <v>105</v>
      </c>
      <c r="V14" s="46" t="s">
        <v>104</v>
      </c>
      <c r="W14" s="52" t="s">
        <v>103</v>
      </c>
      <c r="X14" s="48" t="s">
        <v>102</v>
      </c>
      <c r="Y14" s="48" t="s">
        <v>101</v>
      </c>
      <c r="Z14" s="48" t="s">
        <v>100</v>
      </c>
      <c r="AA14" s="54" t="s">
        <v>99</v>
      </c>
      <c r="AB14" s="52" t="s">
        <v>98</v>
      </c>
      <c r="AC14" s="48" t="s">
        <v>97</v>
      </c>
      <c r="AD14" s="47" t="s">
        <v>96</v>
      </c>
      <c r="AE14" s="46" t="s">
        <v>95</v>
      </c>
    </row>
    <row r="15" spans="1:31" ht="23.25" customHeight="1" x14ac:dyDescent="0.15">
      <c r="B15" s="38">
        <f>B4</f>
        <v>90</v>
      </c>
      <c r="C15" s="37" t="s">
        <v>61</v>
      </c>
      <c r="D15" s="37"/>
      <c r="E15" s="37"/>
      <c r="F15" s="196" t="s">
        <v>71</v>
      </c>
      <c r="G15" s="187" t="s">
        <v>58</v>
      </c>
      <c r="H15" s="53">
        <v>0</v>
      </c>
      <c r="I15" s="44">
        <v>0</v>
      </c>
      <c r="J15" s="44">
        <v>0</v>
      </c>
      <c r="K15" s="44">
        <v>0</v>
      </c>
      <c r="L15" s="42">
        <v>0</v>
      </c>
      <c r="M15" s="53">
        <v>0</v>
      </c>
      <c r="N15" s="44">
        <v>0</v>
      </c>
      <c r="O15" s="42">
        <v>0</v>
      </c>
      <c r="P15" s="45">
        <v>0</v>
      </c>
      <c r="Q15" s="44">
        <v>0</v>
      </c>
      <c r="R15" s="42">
        <v>0</v>
      </c>
      <c r="S15" s="45">
        <v>0</v>
      </c>
      <c r="T15" s="44">
        <v>0</v>
      </c>
      <c r="U15" s="44">
        <v>0</v>
      </c>
      <c r="V15" s="42">
        <v>0</v>
      </c>
      <c r="W15" s="53">
        <v>0</v>
      </c>
      <c r="X15" s="44">
        <v>0</v>
      </c>
      <c r="Y15" s="44">
        <v>0</v>
      </c>
      <c r="Z15" s="44">
        <v>0</v>
      </c>
      <c r="AA15" s="42">
        <v>0</v>
      </c>
      <c r="AB15" s="53">
        <v>0</v>
      </c>
      <c r="AC15" s="44">
        <v>0</v>
      </c>
      <c r="AD15" s="43">
        <v>0</v>
      </c>
      <c r="AE15" s="42">
        <v>0</v>
      </c>
    </row>
    <row r="16" spans="1:31" ht="23.25" customHeight="1" x14ac:dyDescent="0.15">
      <c r="B16" s="38">
        <f>B15-$A$2</f>
        <v>85</v>
      </c>
      <c r="C16" s="37" t="s">
        <v>61</v>
      </c>
      <c r="D16" s="37">
        <f>B15</f>
        <v>90</v>
      </c>
      <c r="E16" s="37" t="s">
        <v>62</v>
      </c>
      <c r="F16" s="197"/>
      <c r="G16" s="188"/>
      <c r="H16" s="41">
        <v>0</v>
      </c>
      <c r="I16" s="40">
        <v>0</v>
      </c>
      <c r="J16" s="40">
        <v>0</v>
      </c>
      <c r="K16" s="40">
        <v>0</v>
      </c>
      <c r="L16" s="39">
        <v>0</v>
      </c>
      <c r="M16" s="41">
        <v>0</v>
      </c>
      <c r="N16" s="40">
        <v>0</v>
      </c>
      <c r="O16" s="39">
        <v>0</v>
      </c>
      <c r="P16" s="41">
        <v>0</v>
      </c>
      <c r="Q16" s="44">
        <v>0</v>
      </c>
      <c r="R16" s="42">
        <v>0</v>
      </c>
      <c r="S16" s="41">
        <v>0</v>
      </c>
      <c r="T16" s="40">
        <v>0</v>
      </c>
      <c r="U16" s="40">
        <v>0</v>
      </c>
      <c r="V16" s="39">
        <v>0</v>
      </c>
      <c r="W16" s="41">
        <v>0</v>
      </c>
      <c r="X16" s="40">
        <v>0</v>
      </c>
      <c r="Y16" s="40">
        <v>0</v>
      </c>
      <c r="Z16" s="40">
        <v>0</v>
      </c>
      <c r="AA16" s="39">
        <v>0</v>
      </c>
      <c r="AB16" s="41">
        <v>0</v>
      </c>
      <c r="AC16" s="40">
        <v>0</v>
      </c>
      <c r="AD16" s="43">
        <v>0</v>
      </c>
      <c r="AE16" s="39">
        <v>0</v>
      </c>
    </row>
    <row r="17" spans="2:31" ht="23.25" customHeight="1" x14ac:dyDescent="0.15">
      <c r="B17" s="38">
        <f>B16-$A$2</f>
        <v>80</v>
      </c>
      <c r="C17" s="37" t="s">
        <v>61</v>
      </c>
      <c r="D17" s="37">
        <f>B16</f>
        <v>85</v>
      </c>
      <c r="E17" s="37" t="s">
        <v>62</v>
      </c>
      <c r="F17" s="197"/>
      <c r="G17" s="188"/>
      <c r="H17" s="41">
        <v>0</v>
      </c>
      <c r="I17" s="40">
        <v>0</v>
      </c>
      <c r="J17" s="40">
        <v>0</v>
      </c>
      <c r="K17" s="40">
        <v>0</v>
      </c>
      <c r="L17" s="39">
        <v>0</v>
      </c>
      <c r="M17" s="41">
        <v>0</v>
      </c>
      <c r="N17" s="40">
        <v>0</v>
      </c>
      <c r="O17" s="39">
        <v>0</v>
      </c>
      <c r="P17" s="41">
        <v>0</v>
      </c>
      <c r="Q17" s="44">
        <v>0</v>
      </c>
      <c r="R17" s="42">
        <v>0</v>
      </c>
      <c r="S17" s="41">
        <v>0</v>
      </c>
      <c r="T17" s="40">
        <v>0</v>
      </c>
      <c r="U17" s="40">
        <v>0</v>
      </c>
      <c r="V17" s="39">
        <v>0</v>
      </c>
      <c r="W17" s="41">
        <v>0</v>
      </c>
      <c r="X17" s="40">
        <v>0</v>
      </c>
      <c r="Y17" s="40">
        <v>0</v>
      </c>
      <c r="Z17" s="40">
        <v>0</v>
      </c>
      <c r="AA17" s="39">
        <v>0</v>
      </c>
      <c r="AB17" s="41">
        <v>0</v>
      </c>
      <c r="AC17" s="40">
        <v>0</v>
      </c>
      <c r="AD17" s="43">
        <v>0</v>
      </c>
      <c r="AE17" s="39">
        <v>0</v>
      </c>
    </row>
    <row r="18" spans="2:31" ht="23.25" customHeight="1" x14ac:dyDescent="0.15">
      <c r="B18" s="38">
        <f>B17-$A$2</f>
        <v>75</v>
      </c>
      <c r="C18" s="37" t="s">
        <v>61</v>
      </c>
      <c r="D18" s="37">
        <f>B17</f>
        <v>80</v>
      </c>
      <c r="E18" s="37" t="s">
        <v>62</v>
      </c>
      <c r="F18" s="197"/>
      <c r="G18" s="188"/>
      <c r="H18" s="41">
        <v>0</v>
      </c>
      <c r="I18" s="40">
        <v>0</v>
      </c>
      <c r="J18" s="40">
        <v>0</v>
      </c>
      <c r="K18" s="40">
        <v>0</v>
      </c>
      <c r="L18" s="39">
        <v>0</v>
      </c>
      <c r="M18" s="41">
        <v>0</v>
      </c>
      <c r="N18" s="40">
        <v>0</v>
      </c>
      <c r="O18" s="39">
        <v>0</v>
      </c>
      <c r="P18" s="41">
        <v>0</v>
      </c>
      <c r="Q18" s="44">
        <v>0</v>
      </c>
      <c r="R18" s="42">
        <v>0</v>
      </c>
      <c r="S18" s="41">
        <v>0</v>
      </c>
      <c r="T18" s="40">
        <v>0</v>
      </c>
      <c r="U18" s="40">
        <v>0</v>
      </c>
      <c r="V18" s="39">
        <v>0</v>
      </c>
      <c r="W18" s="41">
        <v>0</v>
      </c>
      <c r="X18" s="40">
        <v>0</v>
      </c>
      <c r="Y18" s="40">
        <v>0</v>
      </c>
      <c r="Z18" s="40">
        <v>0</v>
      </c>
      <c r="AA18" s="39">
        <v>0</v>
      </c>
      <c r="AB18" s="41">
        <v>0</v>
      </c>
      <c r="AC18" s="40">
        <v>0</v>
      </c>
      <c r="AD18" s="43">
        <v>0</v>
      </c>
      <c r="AE18" s="39">
        <v>0</v>
      </c>
    </row>
    <row r="19" spans="2:31" ht="23.25" customHeight="1" x14ac:dyDescent="0.15">
      <c r="B19" s="38">
        <f>B18-$A$2</f>
        <v>70</v>
      </c>
      <c r="C19" s="37" t="s">
        <v>61</v>
      </c>
      <c r="D19" s="37">
        <f>B18</f>
        <v>75</v>
      </c>
      <c r="E19" s="37" t="s">
        <v>62</v>
      </c>
      <c r="F19" s="197"/>
      <c r="G19" s="188"/>
      <c r="H19" s="41">
        <v>0</v>
      </c>
      <c r="I19" s="40">
        <v>0</v>
      </c>
      <c r="J19" s="40">
        <v>0</v>
      </c>
      <c r="K19" s="40">
        <v>0</v>
      </c>
      <c r="L19" s="39">
        <v>0</v>
      </c>
      <c r="M19" s="41">
        <v>0</v>
      </c>
      <c r="N19" s="40">
        <v>0</v>
      </c>
      <c r="O19" s="39">
        <v>0</v>
      </c>
      <c r="P19" s="41">
        <v>0</v>
      </c>
      <c r="Q19" s="44">
        <v>0</v>
      </c>
      <c r="R19" s="42">
        <v>0</v>
      </c>
      <c r="S19" s="41">
        <v>0</v>
      </c>
      <c r="T19" s="40">
        <v>0</v>
      </c>
      <c r="U19" s="40">
        <v>0</v>
      </c>
      <c r="V19" s="39">
        <v>0</v>
      </c>
      <c r="W19" s="41">
        <v>0</v>
      </c>
      <c r="X19" s="40">
        <v>0</v>
      </c>
      <c r="Y19" s="40">
        <v>0</v>
      </c>
      <c r="Z19" s="40">
        <v>0</v>
      </c>
      <c r="AA19" s="39">
        <v>0</v>
      </c>
      <c r="AB19" s="41">
        <v>0</v>
      </c>
      <c r="AC19" s="40">
        <v>0</v>
      </c>
      <c r="AD19" s="43">
        <v>0</v>
      </c>
      <c r="AE19" s="39">
        <v>0</v>
      </c>
    </row>
    <row r="20" spans="2:31" ht="23.25" customHeight="1" x14ac:dyDescent="0.15">
      <c r="B20" s="38">
        <f>IF($A$2=10,"",B19-$A$2)</f>
        <v>65</v>
      </c>
      <c r="C20" s="37" t="str">
        <f>IF($A$2=10,"","以上")</f>
        <v>以上</v>
      </c>
      <c r="D20" s="37">
        <f>IF($A$2=10,"",B19)</f>
        <v>70</v>
      </c>
      <c r="E20" s="37" t="str">
        <f>IF($A$2=10,"","未満")</f>
        <v>未満</v>
      </c>
      <c r="F20" s="197"/>
      <c r="G20" s="188"/>
      <c r="H20" s="41">
        <v>0</v>
      </c>
      <c r="I20" s="40">
        <v>0</v>
      </c>
      <c r="J20" s="40">
        <v>0</v>
      </c>
      <c r="K20" s="40">
        <v>0</v>
      </c>
      <c r="L20" s="39">
        <v>0</v>
      </c>
      <c r="M20" s="41">
        <v>0</v>
      </c>
      <c r="N20" s="40">
        <v>0</v>
      </c>
      <c r="O20" s="39">
        <v>0</v>
      </c>
      <c r="P20" s="41">
        <v>0</v>
      </c>
      <c r="Q20" s="44">
        <v>0</v>
      </c>
      <c r="R20" s="42">
        <v>0</v>
      </c>
      <c r="S20" s="41">
        <v>0</v>
      </c>
      <c r="T20" s="40">
        <v>0</v>
      </c>
      <c r="U20" s="40">
        <v>0</v>
      </c>
      <c r="V20" s="39">
        <v>0</v>
      </c>
      <c r="W20" s="41">
        <v>0</v>
      </c>
      <c r="X20" s="40">
        <v>0</v>
      </c>
      <c r="Y20" s="40">
        <v>0</v>
      </c>
      <c r="Z20" s="40">
        <v>0</v>
      </c>
      <c r="AA20" s="39">
        <v>0</v>
      </c>
      <c r="AB20" s="41">
        <v>0</v>
      </c>
      <c r="AC20" s="40">
        <v>0</v>
      </c>
      <c r="AD20" s="43">
        <v>0</v>
      </c>
      <c r="AE20" s="39">
        <v>0</v>
      </c>
    </row>
    <row r="21" spans="2:31" ht="23.25" customHeight="1" x14ac:dyDescent="0.15">
      <c r="B21" s="38">
        <f>IF($A$2=10,"",B20-$A$2)</f>
        <v>60</v>
      </c>
      <c r="C21" s="37" t="str">
        <f>IF($A$2=10,"","以上")</f>
        <v>以上</v>
      </c>
      <c r="D21" s="37">
        <f>IF($A$2=10,"",B20)</f>
        <v>65</v>
      </c>
      <c r="E21" s="37" t="str">
        <f>IF($A$2=10,"","未満")</f>
        <v>未満</v>
      </c>
      <c r="F21" s="197"/>
      <c r="G21" s="188"/>
      <c r="H21" s="41">
        <v>0</v>
      </c>
      <c r="I21" s="40">
        <v>0</v>
      </c>
      <c r="J21" s="40">
        <v>0</v>
      </c>
      <c r="K21" s="40">
        <v>0</v>
      </c>
      <c r="L21" s="39">
        <v>0</v>
      </c>
      <c r="M21" s="41">
        <v>0</v>
      </c>
      <c r="N21" s="40">
        <v>0</v>
      </c>
      <c r="O21" s="39">
        <v>0</v>
      </c>
      <c r="P21" s="41">
        <v>0</v>
      </c>
      <c r="Q21" s="44">
        <v>0</v>
      </c>
      <c r="R21" s="42">
        <v>0</v>
      </c>
      <c r="S21" s="41">
        <v>0</v>
      </c>
      <c r="T21" s="40">
        <v>0</v>
      </c>
      <c r="U21" s="40">
        <v>0</v>
      </c>
      <c r="V21" s="39">
        <v>0</v>
      </c>
      <c r="W21" s="41">
        <v>0</v>
      </c>
      <c r="X21" s="40">
        <v>0</v>
      </c>
      <c r="Y21" s="40">
        <v>0</v>
      </c>
      <c r="Z21" s="40">
        <v>0</v>
      </c>
      <c r="AA21" s="39">
        <v>0</v>
      </c>
      <c r="AB21" s="41">
        <v>0</v>
      </c>
      <c r="AC21" s="40">
        <v>0</v>
      </c>
      <c r="AD21" s="43">
        <v>0</v>
      </c>
      <c r="AE21" s="39">
        <v>0</v>
      </c>
    </row>
    <row r="22" spans="2:31" ht="23.25" customHeight="1" thickBot="1" x14ac:dyDescent="0.2">
      <c r="B22" s="38"/>
      <c r="C22" s="37"/>
      <c r="D22" s="37">
        <f>IF($A$2=10,"",B21)</f>
        <v>60</v>
      </c>
      <c r="E22" s="37" t="str">
        <f>IF($A$2=10,"","未満")</f>
        <v>未満</v>
      </c>
      <c r="F22" s="198"/>
      <c r="G22" s="189"/>
      <c r="H22" s="36">
        <v>0</v>
      </c>
      <c r="I22" s="35">
        <v>0</v>
      </c>
      <c r="J22" s="35">
        <v>0</v>
      </c>
      <c r="K22" s="35">
        <v>0</v>
      </c>
      <c r="L22" s="33">
        <v>0</v>
      </c>
      <c r="M22" s="36">
        <v>0</v>
      </c>
      <c r="N22" s="35">
        <v>0</v>
      </c>
      <c r="O22" s="33">
        <v>0</v>
      </c>
      <c r="P22" s="36">
        <v>0</v>
      </c>
      <c r="Q22" s="35">
        <v>0</v>
      </c>
      <c r="R22" s="33">
        <v>0</v>
      </c>
      <c r="S22" s="36">
        <v>0</v>
      </c>
      <c r="T22" s="35">
        <v>0</v>
      </c>
      <c r="U22" s="35">
        <v>0</v>
      </c>
      <c r="V22" s="33">
        <v>0</v>
      </c>
      <c r="W22" s="36">
        <v>0</v>
      </c>
      <c r="X22" s="35">
        <v>0</v>
      </c>
      <c r="Y22" s="35">
        <v>0</v>
      </c>
      <c r="Z22" s="35">
        <v>0</v>
      </c>
      <c r="AA22" s="33">
        <v>0</v>
      </c>
      <c r="AB22" s="36">
        <v>0</v>
      </c>
      <c r="AC22" s="35">
        <v>0</v>
      </c>
      <c r="AD22" s="34">
        <v>0</v>
      </c>
      <c r="AE22" s="33">
        <v>0</v>
      </c>
    </row>
    <row r="23" spans="2:31" ht="15" customHeight="1" thickBot="1" x14ac:dyDescent="0.2"/>
    <row r="24" spans="2:31" ht="23.25" customHeight="1" x14ac:dyDescent="0.15">
      <c r="B24" s="202" t="s">
        <v>70</v>
      </c>
      <c r="C24" s="203"/>
      <c r="D24" s="203"/>
      <c r="E24" s="204"/>
      <c r="F24" s="173" t="s">
        <v>69</v>
      </c>
      <c r="G24" s="174"/>
      <c r="H24" s="175" t="s">
        <v>121</v>
      </c>
      <c r="I24" s="176"/>
      <c r="J24" s="177"/>
      <c r="K24" s="177"/>
      <c r="L24" s="178"/>
      <c r="M24" s="175" t="s">
        <v>120</v>
      </c>
      <c r="N24" s="176"/>
      <c r="O24" s="179"/>
      <c r="P24" s="175" t="s">
        <v>119</v>
      </c>
      <c r="Q24" s="176"/>
      <c r="R24" s="179"/>
      <c r="S24" s="175" t="s">
        <v>118</v>
      </c>
      <c r="T24" s="177"/>
      <c r="U24" s="177"/>
      <c r="V24" s="178"/>
      <c r="W24" s="180" t="s">
        <v>117</v>
      </c>
      <c r="X24" s="177"/>
      <c r="Y24" s="177"/>
      <c r="Z24" s="177"/>
      <c r="AA24" s="178"/>
      <c r="AB24" s="175" t="s">
        <v>116</v>
      </c>
      <c r="AC24" s="177"/>
      <c r="AD24" s="181"/>
      <c r="AE24" s="178"/>
    </row>
    <row r="25" spans="2:31" ht="40.15" customHeight="1" thickBot="1" x14ac:dyDescent="0.2">
      <c r="B25" s="205"/>
      <c r="C25" s="206"/>
      <c r="D25" s="206"/>
      <c r="E25" s="207"/>
      <c r="F25" s="52" t="s">
        <v>67</v>
      </c>
      <c r="G25" s="46" t="s">
        <v>66</v>
      </c>
      <c r="H25" s="52" t="s">
        <v>115</v>
      </c>
      <c r="I25" s="48" t="s">
        <v>114</v>
      </c>
      <c r="J25" s="48" t="s">
        <v>113</v>
      </c>
      <c r="K25" s="48" t="s">
        <v>112</v>
      </c>
      <c r="L25" s="46" t="s">
        <v>111</v>
      </c>
      <c r="M25" s="52" t="s">
        <v>110</v>
      </c>
      <c r="N25" s="48" t="s">
        <v>109</v>
      </c>
      <c r="O25" s="46" t="s">
        <v>108</v>
      </c>
      <c r="P25" s="52" t="s">
        <v>110</v>
      </c>
      <c r="Q25" s="48" t="s">
        <v>109</v>
      </c>
      <c r="R25" s="46" t="s">
        <v>108</v>
      </c>
      <c r="S25" s="52" t="s">
        <v>107</v>
      </c>
      <c r="T25" s="48" t="s">
        <v>106</v>
      </c>
      <c r="U25" s="48" t="s">
        <v>105</v>
      </c>
      <c r="V25" s="46" t="s">
        <v>104</v>
      </c>
      <c r="W25" s="52" t="s">
        <v>103</v>
      </c>
      <c r="X25" s="48" t="s">
        <v>102</v>
      </c>
      <c r="Y25" s="48" t="s">
        <v>101</v>
      </c>
      <c r="Z25" s="48" t="s">
        <v>100</v>
      </c>
      <c r="AA25" s="54" t="s">
        <v>99</v>
      </c>
      <c r="AB25" s="52" t="s">
        <v>98</v>
      </c>
      <c r="AC25" s="48" t="s">
        <v>97</v>
      </c>
      <c r="AD25" s="47" t="s">
        <v>96</v>
      </c>
      <c r="AE25" s="46" t="s">
        <v>95</v>
      </c>
    </row>
    <row r="26" spans="2:31" ht="23.25" customHeight="1" x14ac:dyDescent="0.15">
      <c r="B26" s="38">
        <f>B4</f>
        <v>90</v>
      </c>
      <c r="C26" s="37" t="s">
        <v>61</v>
      </c>
      <c r="D26" s="37"/>
      <c r="E26" s="37"/>
      <c r="F26" s="196" t="s">
        <v>58</v>
      </c>
      <c r="G26" s="187" t="s">
        <v>71</v>
      </c>
      <c r="H26" s="53">
        <v>0</v>
      </c>
      <c r="I26" s="44">
        <v>0</v>
      </c>
      <c r="J26" s="44">
        <v>1</v>
      </c>
      <c r="K26" s="44">
        <v>1</v>
      </c>
      <c r="L26" s="42">
        <v>1</v>
      </c>
      <c r="M26" s="53">
        <v>1</v>
      </c>
      <c r="N26" s="44">
        <v>0</v>
      </c>
      <c r="O26" s="42">
        <v>0</v>
      </c>
      <c r="P26" s="45">
        <v>1</v>
      </c>
      <c r="Q26" s="44">
        <v>0</v>
      </c>
      <c r="R26" s="42">
        <v>0</v>
      </c>
      <c r="S26" s="45">
        <v>0</v>
      </c>
      <c r="T26" s="44">
        <v>1</v>
      </c>
      <c r="U26" s="44">
        <v>1</v>
      </c>
      <c r="V26" s="42">
        <v>1</v>
      </c>
      <c r="W26" s="53">
        <v>0</v>
      </c>
      <c r="X26" s="44">
        <v>0</v>
      </c>
      <c r="Y26" s="44">
        <v>1</v>
      </c>
      <c r="Z26" s="44">
        <v>0</v>
      </c>
      <c r="AA26" s="42">
        <v>0</v>
      </c>
      <c r="AB26" s="53">
        <v>0</v>
      </c>
      <c r="AC26" s="44">
        <v>0</v>
      </c>
      <c r="AD26" s="43">
        <v>0</v>
      </c>
      <c r="AE26" s="42">
        <v>0</v>
      </c>
    </row>
    <row r="27" spans="2:31" ht="23.25" customHeight="1" x14ac:dyDescent="0.15">
      <c r="B27" s="38">
        <f>B26-$A$2</f>
        <v>85</v>
      </c>
      <c r="C27" s="37" t="s">
        <v>61</v>
      </c>
      <c r="D27" s="37">
        <f>B26</f>
        <v>90</v>
      </c>
      <c r="E27" s="37" t="s">
        <v>62</v>
      </c>
      <c r="F27" s="197"/>
      <c r="G27" s="188"/>
      <c r="H27" s="41">
        <v>1</v>
      </c>
      <c r="I27" s="40">
        <v>0</v>
      </c>
      <c r="J27" s="40">
        <v>0</v>
      </c>
      <c r="K27" s="40">
        <v>0</v>
      </c>
      <c r="L27" s="39">
        <v>0</v>
      </c>
      <c r="M27" s="41">
        <v>0</v>
      </c>
      <c r="N27" s="40">
        <v>0</v>
      </c>
      <c r="O27" s="39">
        <v>0</v>
      </c>
      <c r="P27" s="41">
        <v>0</v>
      </c>
      <c r="Q27" s="40">
        <v>0</v>
      </c>
      <c r="R27" s="39">
        <v>0</v>
      </c>
      <c r="S27" s="41">
        <v>0</v>
      </c>
      <c r="T27" s="40">
        <v>0</v>
      </c>
      <c r="U27" s="40">
        <v>0</v>
      </c>
      <c r="V27" s="39">
        <v>0</v>
      </c>
      <c r="W27" s="41">
        <v>0</v>
      </c>
      <c r="X27" s="40">
        <v>0</v>
      </c>
      <c r="Y27" s="40">
        <v>0</v>
      </c>
      <c r="Z27" s="40">
        <v>0</v>
      </c>
      <c r="AA27" s="39">
        <v>0</v>
      </c>
      <c r="AB27" s="41">
        <v>0</v>
      </c>
      <c r="AC27" s="40">
        <v>0</v>
      </c>
      <c r="AD27" s="43">
        <v>0</v>
      </c>
      <c r="AE27" s="39">
        <v>0</v>
      </c>
    </row>
    <row r="28" spans="2:31" ht="23.25" customHeight="1" x14ac:dyDescent="0.15">
      <c r="B28" s="38">
        <f>B27-$A$2</f>
        <v>80</v>
      </c>
      <c r="C28" s="37" t="s">
        <v>61</v>
      </c>
      <c r="D28" s="37">
        <f>B27</f>
        <v>85</v>
      </c>
      <c r="E28" s="37" t="s">
        <v>62</v>
      </c>
      <c r="F28" s="197"/>
      <c r="G28" s="188"/>
      <c r="H28" s="41">
        <v>0</v>
      </c>
      <c r="I28" s="40">
        <v>0</v>
      </c>
      <c r="J28" s="40">
        <v>0</v>
      </c>
      <c r="K28" s="40">
        <v>0</v>
      </c>
      <c r="L28" s="39">
        <v>0</v>
      </c>
      <c r="M28" s="41">
        <v>0</v>
      </c>
      <c r="N28" s="40">
        <v>0</v>
      </c>
      <c r="O28" s="39">
        <v>0</v>
      </c>
      <c r="P28" s="41">
        <v>0</v>
      </c>
      <c r="Q28" s="40">
        <v>0</v>
      </c>
      <c r="R28" s="39">
        <v>0</v>
      </c>
      <c r="S28" s="41">
        <v>0</v>
      </c>
      <c r="T28" s="40">
        <v>0</v>
      </c>
      <c r="U28" s="40">
        <v>0</v>
      </c>
      <c r="V28" s="39">
        <v>0</v>
      </c>
      <c r="W28" s="41">
        <v>0</v>
      </c>
      <c r="X28" s="40">
        <v>0</v>
      </c>
      <c r="Y28" s="40">
        <v>0</v>
      </c>
      <c r="Z28" s="40">
        <v>0</v>
      </c>
      <c r="AA28" s="39">
        <v>0</v>
      </c>
      <c r="AB28" s="41">
        <v>0</v>
      </c>
      <c r="AC28" s="40">
        <v>0</v>
      </c>
      <c r="AD28" s="43">
        <v>0</v>
      </c>
      <c r="AE28" s="39">
        <v>0</v>
      </c>
    </row>
    <row r="29" spans="2:31" ht="23.25" customHeight="1" x14ac:dyDescent="0.15">
      <c r="B29" s="38">
        <f>B28-$A$2</f>
        <v>75</v>
      </c>
      <c r="C29" s="37" t="s">
        <v>61</v>
      </c>
      <c r="D29" s="37">
        <f>B28</f>
        <v>80</v>
      </c>
      <c r="E29" s="37" t="s">
        <v>62</v>
      </c>
      <c r="F29" s="197"/>
      <c r="G29" s="188"/>
      <c r="H29" s="41">
        <v>0</v>
      </c>
      <c r="I29" s="40">
        <v>1</v>
      </c>
      <c r="J29" s="40">
        <v>1</v>
      </c>
      <c r="K29" s="40">
        <v>1</v>
      </c>
      <c r="L29" s="39">
        <v>2</v>
      </c>
      <c r="M29" s="41">
        <v>1</v>
      </c>
      <c r="N29" s="40">
        <v>0</v>
      </c>
      <c r="O29" s="39">
        <v>1</v>
      </c>
      <c r="P29" s="41">
        <v>2</v>
      </c>
      <c r="Q29" s="40"/>
      <c r="R29" s="39">
        <v>0</v>
      </c>
      <c r="S29" s="41">
        <v>0</v>
      </c>
      <c r="T29" s="40">
        <v>0</v>
      </c>
      <c r="U29" s="40">
        <v>0</v>
      </c>
      <c r="V29" s="39">
        <v>1</v>
      </c>
      <c r="W29" s="41">
        <v>0</v>
      </c>
      <c r="X29" s="40">
        <v>0</v>
      </c>
      <c r="Y29" s="40">
        <v>1</v>
      </c>
      <c r="Z29" s="40">
        <v>1</v>
      </c>
      <c r="AA29" s="39">
        <v>0</v>
      </c>
      <c r="AB29" s="41">
        <v>0</v>
      </c>
      <c r="AC29" s="40">
        <v>0</v>
      </c>
      <c r="AD29" s="43">
        <v>0</v>
      </c>
      <c r="AE29" s="39">
        <v>0</v>
      </c>
    </row>
    <row r="30" spans="2:31" ht="23.25" customHeight="1" x14ac:dyDescent="0.15">
      <c r="B30" s="38">
        <f>B29-$A$2</f>
        <v>70</v>
      </c>
      <c r="C30" s="37" t="s">
        <v>61</v>
      </c>
      <c r="D30" s="37">
        <f>B29</f>
        <v>75</v>
      </c>
      <c r="E30" s="37" t="s">
        <v>62</v>
      </c>
      <c r="F30" s="197"/>
      <c r="G30" s="188"/>
      <c r="H30" s="41">
        <v>0</v>
      </c>
      <c r="I30" s="40">
        <v>0</v>
      </c>
      <c r="J30" s="40">
        <v>0</v>
      </c>
      <c r="K30" s="40">
        <v>0</v>
      </c>
      <c r="L30" s="39">
        <v>0</v>
      </c>
      <c r="M30" s="41">
        <v>0</v>
      </c>
      <c r="N30" s="40">
        <v>0</v>
      </c>
      <c r="O30" s="39">
        <v>0</v>
      </c>
      <c r="P30" s="41">
        <v>0</v>
      </c>
      <c r="Q30" s="40"/>
      <c r="R30" s="39">
        <v>0</v>
      </c>
      <c r="S30" s="41">
        <v>0</v>
      </c>
      <c r="T30" s="40">
        <v>0</v>
      </c>
      <c r="U30" s="40">
        <v>0</v>
      </c>
      <c r="V30" s="39">
        <v>0</v>
      </c>
      <c r="W30" s="41">
        <v>0</v>
      </c>
      <c r="X30" s="40">
        <v>0</v>
      </c>
      <c r="Y30" s="40">
        <v>0</v>
      </c>
      <c r="Z30" s="40">
        <v>0</v>
      </c>
      <c r="AA30" s="39">
        <v>0</v>
      </c>
      <c r="AB30" s="41">
        <v>0</v>
      </c>
      <c r="AC30" s="40">
        <v>0</v>
      </c>
      <c r="AD30" s="43">
        <v>0</v>
      </c>
      <c r="AE30" s="39">
        <v>0</v>
      </c>
    </row>
    <row r="31" spans="2:31" ht="23.25" customHeight="1" x14ac:dyDescent="0.15">
      <c r="B31" s="38">
        <f>IF($A$2=10,"",B30-$A$2)</f>
        <v>65</v>
      </c>
      <c r="C31" s="37" t="str">
        <f>IF($A$2=10,"","以上")</f>
        <v>以上</v>
      </c>
      <c r="D31" s="37">
        <f>IF($A$2=10,"",B30)</f>
        <v>70</v>
      </c>
      <c r="E31" s="37" t="str">
        <f>IF($A$2=10,"","未満")</f>
        <v>未満</v>
      </c>
      <c r="F31" s="197"/>
      <c r="G31" s="188"/>
      <c r="H31" s="41">
        <v>0</v>
      </c>
      <c r="I31" s="40">
        <v>1</v>
      </c>
      <c r="J31" s="40">
        <v>3</v>
      </c>
      <c r="K31" s="40">
        <v>1</v>
      </c>
      <c r="L31" s="39">
        <v>3</v>
      </c>
      <c r="M31" s="41">
        <v>0</v>
      </c>
      <c r="N31" s="40">
        <v>0</v>
      </c>
      <c r="O31" s="39">
        <v>3</v>
      </c>
      <c r="P31" s="41">
        <v>2</v>
      </c>
      <c r="Q31" s="40"/>
      <c r="R31" s="39">
        <v>1</v>
      </c>
      <c r="S31" s="41">
        <v>0</v>
      </c>
      <c r="T31" s="40">
        <v>0</v>
      </c>
      <c r="U31" s="40">
        <v>1</v>
      </c>
      <c r="V31" s="39">
        <v>0</v>
      </c>
      <c r="W31" s="41">
        <v>0</v>
      </c>
      <c r="X31" s="40">
        <v>0</v>
      </c>
      <c r="Y31" s="40">
        <v>0</v>
      </c>
      <c r="Z31" s="40">
        <v>1</v>
      </c>
      <c r="AA31" s="39">
        <v>1</v>
      </c>
      <c r="AB31" s="41">
        <v>0</v>
      </c>
      <c r="AC31" s="40">
        <v>1</v>
      </c>
      <c r="AD31" s="43">
        <v>0</v>
      </c>
      <c r="AE31" s="39">
        <v>0</v>
      </c>
    </row>
    <row r="32" spans="2:31" ht="23.25" customHeight="1" x14ac:dyDescent="0.15">
      <c r="B32" s="38">
        <f>IF($A$2=10,"",B31-$A$2)</f>
        <v>60</v>
      </c>
      <c r="C32" s="37" t="str">
        <f>IF($A$2=10,"","以上")</f>
        <v>以上</v>
      </c>
      <c r="D32" s="37">
        <f>IF($A$2=10,"",B31)</f>
        <v>65</v>
      </c>
      <c r="E32" s="37" t="str">
        <f>IF($A$2=10,"","未満")</f>
        <v>未満</v>
      </c>
      <c r="F32" s="197"/>
      <c r="G32" s="188"/>
      <c r="H32" s="41">
        <v>0</v>
      </c>
      <c r="I32" s="40">
        <v>0</v>
      </c>
      <c r="J32" s="40">
        <v>3</v>
      </c>
      <c r="K32" s="40">
        <v>1</v>
      </c>
      <c r="L32" s="39">
        <v>3</v>
      </c>
      <c r="M32" s="41">
        <v>0</v>
      </c>
      <c r="N32" s="40">
        <v>1</v>
      </c>
      <c r="O32" s="39">
        <v>2</v>
      </c>
      <c r="P32" s="41">
        <v>1</v>
      </c>
      <c r="Q32" s="40">
        <v>1</v>
      </c>
      <c r="R32" s="39">
        <v>1</v>
      </c>
      <c r="S32" s="41">
        <v>0</v>
      </c>
      <c r="T32" s="40">
        <v>1</v>
      </c>
      <c r="U32" s="40">
        <v>0</v>
      </c>
      <c r="V32" s="39">
        <v>1</v>
      </c>
      <c r="W32" s="41">
        <v>0</v>
      </c>
      <c r="X32" s="40">
        <v>0</v>
      </c>
      <c r="Y32" s="40">
        <v>0</v>
      </c>
      <c r="Z32" s="40">
        <v>1</v>
      </c>
      <c r="AA32" s="39">
        <v>1</v>
      </c>
      <c r="AB32" s="41">
        <v>1</v>
      </c>
      <c r="AC32" s="40">
        <v>0</v>
      </c>
      <c r="AD32" s="43">
        <v>0</v>
      </c>
      <c r="AE32" s="39">
        <v>0</v>
      </c>
    </row>
    <row r="33" spans="2:31" ht="23.25" customHeight="1" thickBot="1" x14ac:dyDescent="0.2">
      <c r="B33" s="38"/>
      <c r="C33" s="37"/>
      <c r="D33" s="37">
        <f>IF($A$2=10,"",B32)</f>
        <v>60</v>
      </c>
      <c r="E33" s="37" t="str">
        <f>IF($A$2=10,"","未満")</f>
        <v>未満</v>
      </c>
      <c r="F33" s="198"/>
      <c r="G33" s="189"/>
      <c r="H33" s="36">
        <v>0</v>
      </c>
      <c r="I33" s="35">
        <v>0</v>
      </c>
      <c r="J33" s="35">
        <v>1</v>
      </c>
      <c r="K33" s="35">
        <v>0</v>
      </c>
      <c r="L33" s="33">
        <v>0</v>
      </c>
      <c r="M33" s="36">
        <v>1</v>
      </c>
      <c r="N33" s="35">
        <v>0</v>
      </c>
      <c r="O33" s="33">
        <v>0</v>
      </c>
      <c r="P33" s="36">
        <v>1</v>
      </c>
      <c r="Q33" s="35">
        <v>0</v>
      </c>
      <c r="R33" s="33">
        <v>0</v>
      </c>
      <c r="S33" s="36">
        <v>0</v>
      </c>
      <c r="T33" s="35">
        <v>1</v>
      </c>
      <c r="U33" s="35">
        <v>0</v>
      </c>
      <c r="V33" s="33">
        <v>0</v>
      </c>
      <c r="W33" s="36">
        <v>0</v>
      </c>
      <c r="X33" s="35">
        <v>0</v>
      </c>
      <c r="Y33" s="35">
        <v>0</v>
      </c>
      <c r="Z33" s="35">
        <v>0</v>
      </c>
      <c r="AA33" s="33">
        <v>1</v>
      </c>
      <c r="AB33" s="36">
        <v>0</v>
      </c>
      <c r="AC33" s="35">
        <v>0</v>
      </c>
      <c r="AD33" s="34">
        <v>0</v>
      </c>
      <c r="AE33" s="33">
        <v>1</v>
      </c>
    </row>
    <row r="34" spans="2:31" ht="15" customHeight="1" thickBot="1" x14ac:dyDescent="0.2"/>
    <row r="35" spans="2:31" ht="23.25" customHeight="1" x14ac:dyDescent="0.15">
      <c r="B35" s="202" t="s">
        <v>70</v>
      </c>
      <c r="C35" s="203"/>
      <c r="D35" s="203"/>
      <c r="E35" s="204"/>
      <c r="F35" s="173" t="s">
        <v>69</v>
      </c>
      <c r="G35" s="174"/>
      <c r="H35" s="175" t="s">
        <v>121</v>
      </c>
      <c r="I35" s="176"/>
      <c r="J35" s="177"/>
      <c r="K35" s="177"/>
      <c r="L35" s="178"/>
      <c r="M35" s="175" t="s">
        <v>120</v>
      </c>
      <c r="N35" s="176"/>
      <c r="O35" s="179"/>
      <c r="P35" s="175" t="s">
        <v>119</v>
      </c>
      <c r="Q35" s="176"/>
      <c r="R35" s="179"/>
      <c r="S35" s="175" t="s">
        <v>118</v>
      </c>
      <c r="T35" s="177"/>
      <c r="U35" s="177"/>
      <c r="V35" s="178"/>
      <c r="W35" s="180" t="s">
        <v>117</v>
      </c>
      <c r="X35" s="177"/>
      <c r="Y35" s="177"/>
      <c r="Z35" s="177"/>
      <c r="AA35" s="178"/>
      <c r="AB35" s="175" t="s">
        <v>116</v>
      </c>
      <c r="AC35" s="177"/>
      <c r="AD35" s="181"/>
      <c r="AE35" s="178"/>
    </row>
    <row r="36" spans="2:31" ht="40.15" customHeight="1" thickBot="1" x14ac:dyDescent="0.2">
      <c r="B36" s="205"/>
      <c r="C36" s="206"/>
      <c r="D36" s="206"/>
      <c r="E36" s="207"/>
      <c r="F36" s="52" t="s">
        <v>67</v>
      </c>
      <c r="G36" s="46" t="s">
        <v>66</v>
      </c>
      <c r="H36" s="52" t="s">
        <v>115</v>
      </c>
      <c r="I36" s="48" t="s">
        <v>114</v>
      </c>
      <c r="J36" s="48" t="s">
        <v>113</v>
      </c>
      <c r="K36" s="48" t="s">
        <v>112</v>
      </c>
      <c r="L36" s="46" t="s">
        <v>111</v>
      </c>
      <c r="M36" s="52" t="s">
        <v>110</v>
      </c>
      <c r="N36" s="48" t="s">
        <v>109</v>
      </c>
      <c r="O36" s="46" t="s">
        <v>108</v>
      </c>
      <c r="P36" s="52" t="s">
        <v>110</v>
      </c>
      <c r="Q36" s="48" t="s">
        <v>109</v>
      </c>
      <c r="R36" s="46" t="s">
        <v>108</v>
      </c>
      <c r="S36" s="52" t="s">
        <v>107</v>
      </c>
      <c r="T36" s="48" t="s">
        <v>106</v>
      </c>
      <c r="U36" s="48" t="s">
        <v>105</v>
      </c>
      <c r="V36" s="46" t="s">
        <v>104</v>
      </c>
      <c r="W36" s="52" t="s">
        <v>103</v>
      </c>
      <c r="X36" s="48" t="s">
        <v>102</v>
      </c>
      <c r="Y36" s="48" t="s">
        <v>101</v>
      </c>
      <c r="Z36" s="48" t="s">
        <v>100</v>
      </c>
      <c r="AA36" s="54" t="s">
        <v>99</v>
      </c>
      <c r="AB36" s="52" t="s">
        <v>98</v>
      </c>
      <c r="AC36" s="48" t="s">
        <v>97</v>
      </c>
      <c r="AD36" s="47" t="s">
        <v>96</v>
      </c>
      <c r="AE36" s="46" t="s">
        <v>95</v>
      </c>
    </row>
    <row r="37" spans="2:31" ht="23.25" customHeight="1" x14ac:dyDescent="0.15">
      <c r="B37" s="38">
        <f>B15</f>
        <v>90</v>
      </c>
      <c r="C37" s="37" t="s">
        <v>61</v>
      </c>
      <c r="D37" s="37"/>
      <c r="E37" s="37"/>
      <c r="F37" s="196" t="s">
        <v>71</v>
      </c>
      <c r="G37" s="187" t="s">
        <v>71</v>
      </c>
      <c r="H37" s="53">
        <v>3</v>
      </c>
      <c r="I37" s="44">
        <v>0</v>
      </c>
      <c r="J37" s="44">
        <v>0</v>
      </c>
      <c r="K37" s="44">
        <v>0</v>
      </c>
      <c r="L37" s="42">
        <v>0</v>
      </c>
      <c r="M37" s="53">
        <v>0</v>
      </c>
      <c r="N37" s="44">
        <v>0</v>
      </c>
      <c r="O37" s="42">
        <v>2</v>
      </c>
      <c r="P37" s="45">
        <v>0</v>
      </c>
      <c r="Q37" s="44">
        <v>1</v>
      </c>
      <c r="R37" s="42">
        <v>1</v>
      </c>
      <c r="S37" s="45">
        <v>0</v>
      </c>
      <c r="T37" s="44">
        <v>0</v>
      </c>
      <c r="U37" s="44">
        <v>0</v>
      </c>
      <c r="V37" s="42">
        <v>0</v>
      </c>
      <c r="W37" s="53">
        <v>0</v>
      </c>
      <c r="X37" s="44">
        <v>0</v>
      </c>
      <c r="Y37" s="44">
        <v>0</v>
      </c>
      <c r="Z37" s="44">
        <v>0</v>
      </c>
      <c r="AA37" s="42">
        <v>0</v>
      </c>
      <c r="AB37" s="53">
        <v>0</v>
      </c>
      <c r="AC37" s="44">
        <v>0</v>
      </c>
      <c r="AD37" s="43">
        <v>0</v>
      </c>
      <c r="AE37" s="42">
        <v>0</v>
      </c>
    </row>
    <row r="38" spans="2:31" ht="23.25" customHeight="1" x14ac:dyDescent="0.15">
      <c r="B38" s="38">
        <f>B37-$A$2</f>
        <v>85</v>
      </c>
      <c r="C38" s="37" t="s">
        <v>61</v>
      </c>
      <c r="D38" s="37">
        <f>B37</f>
        <v>90</v>
      </c>
      <c r="E38" s="37" t="s">
        <v>62</v>
      </c>
      <c r="F38" s="197"/>
      <c r="G38" s="188"/>
      <c r="H38" s="41">
        <v>2</v>
      </c>
      <c r="I38" s="40">
        <v>0</v>
      </c>
      <c r="J38" s="40">
        <v>0</v>
      </c>
      <c r="K38" s="40">
        <v>0</v>
      </c>
      <c r="L38" s="39">
        <v>0</v>
      </c>
      <c r="M38" s="41">
        <v>0</v>
      </c>
      <c r="N38" s="40">
        <v>0</v>
      </c>
      <c r="O38" s="39">
        <v>2</v>
      </c>
      <c r="P38" s="41">
        <v>0</v>
      </c>
      <c r="Q38" s="40">
        <v>0</v>
      </c>
      <c r="R38" s="39">
        <v>2</v>
      </c>
      <c r="S38" s="41">
        <v>0</v>
      </c>
      <c r="T38" s="40">
        <v>0</v>
      </c>
      <c r="U38" s="40">
        <v>0</v>
      </c>
      <c r="V38" s="39">
        <v>0</v>
      </c>
      <c r="W38" s="41">
        <v>0</v>
      </c>
      <c r="X38" s="40">
        <v>0</v>
      </c>
      <c r="Y38" s="40">
        <v>0</v>
      </c>
      <c r="Z38" s="40">
        <v>0</v>
      </c>
      <c r="AA38" s="39">
        <v>0</v>
      </c>
      <c r="AB38" s="41">
        <v>0</v>
      </c>
      <c r="AC38" s="40">
        <v>0</v>
      </c>
      <c r="AD38" s="43">
        <v>0</v>
      </c>
      <c r="AE38" s="39">
        <v>0</v>
      </c>
    </row>
    <row r="39" spans="2:31" ht="23.25" customHeight="1" x14ac:dyDescent="0.15">
      <c r="B39" s="38">
        <f>B38-$A$2</f>
        <v>80</v>
      </c>
      <c r="C39" s="37" t="s">
        <v>61</v>
      </c>
      <c r="D39" s="37">
        <f>B38</f>
        <v>85</v>
      </c>
      <c r="E39" s="37" t="s">
        <v>62</v>
      </c>
      <c r="F39" s="197"/>
      <c r="G39" s="188"/>
      <c r="H39" s="41">
        <v>1</v>
      </c>
      <c r="I39" s="40">
        <v>2</v>
      </c>
      <c r="J39" s="40">
        <v>2</v>
      </c>
      <c r="K39" s="40">
        <v>0</v>
      </c>
      <c r="L39" s="39">
        <v>1</v>
      </c>
      <c r="M39" s="41">
        <v>1</v>
      </c>
      <c r="N39" s="40">
        <v>0</v>
      </c>
      <c r="O39" s="39">
        <v>2</v>
      </c>
      <c r="P39" s="41">
        <v>2</v>
      </c>
      <c r="Q39" s="40">
        <v>0</v>
      </c>
      <c r="R39" s="39">
        <v>1</v>
      </c>
      <c r="S39" s="41">
        <v>1</v>
      </c>
      <c r="T39" s="40">
        <v>1</v>
      </c>
      <c r="U39" s="40">
        <v>0</v>
      </c>
      <c r="V39" s="39">
        <v>0</v>
      </c>
      <c r="W39" s="41">
        <v>0</v>
      </c>
      <c r="X39" s="40">
        <v>0</v>
      </c>
      <c r="Y39" s="40">
        <v>0</v>
      </c>
      <c r="Z39" s="40">
        <v>1</v>
      </c>
      <c r="AA39" s="39">
        <v>2</v>
      </c>
      <c r="AB39" s="41">
        <v>0</v>
      </c>
      <c r="AC39" s="40">
        <v>0</v>
      </c>
      <c r="AD39" s="43">
        <v>2</v>
      </c>
      <c r="AE39" s="39">
        <v>0</v>
      </c>
    </row>
    <row r="40" spans="2:31" ht="23.25" customHeight="1" x14ac:dyDescent="0.15">
      <c r="B40" s="38">
        <f>B39-$A$2</f>
        <v>75</v>
      </c>
      <c r="C40" s="37" t="s">
        <v>61</v>
      </c>
      <c r="D40" s="37">
        <f>B39</f>
        <v>80</v>
      </c>
      <c r="E40" s="37" t="s">
        <v>62</v>
      </c>
      <c r="F40" s="197"/>
      <c r="G40" s="188"/>
      <c r="H40" s="41">
        <v>0</v>
      </c>
      <c r="I40" s="40">
        <v>0</v>
      </c>
      <c r="J40" s="40">
        <v>2</v>
      </c>
      <c r="K40" s="40">
        <v>1</v>
      </c>
      <c r="L40" s="39">
        <v>1</v>
      </c>
      <c r="M40" s="41">
        <v>0</v>
      </c>
      <c r="N40" s="40">
        <v>1</v>
      </c>
      <c r="O40" s="39">
        <v>1</v>
      </c>
      <c r="P40" s="41">
        <v>0</v>
      </c>
      <c r="Q40" s="40">
        <v>1</v>
      </c>
      <c r="R40" s="39">
        <v>1</v>
      </c>
      <c r="S40" s="41">
        <v>0</v>
      </c>
      <c r="T40" s="40">
        <v>0</v>
      </c>
      <c r="U40" s="40">
        <v>0</v>
      </c>
      <c r="V40" s="39">
        <v>0</v>
      </c>
      <c r="W40" s="41">
        <v>0</v>
      </c>
      <c r="X40" s="40">
        <v>0</v>
      </c>
      <c r="Y40" s="40">
        <v>0</v>
      </c>
      <c r="Z40" s="40">
        <v>0</v>
      </c>
      <c r="AA40" s="39">
        <v>0</v>
      </c>
      <c r="AB40" s="41">
        <v>0</v>
      </c>
      <c r="AC40" s="40">
        <v>0</v>
      </c>
      <c r="AD40" s="43">
        <v>0</v>
      </c>
      <c r="AE40" s="39">
        <v>0</v>
      </c>
    </row>
    <row r="41" spans="2:31" ht="23.25" customHeight="1" x14ac:dyDescent="0.15">
      <c r="B41" s="38">
        <f>B40-$A$2</f>
        <v>70</v>
      </c>
      <c r="C41" s="37" t="s">
        <v>61</v>
      </c>
      <c r="D41" s="37">
        <f>B40</f>
        <v>75</v>
      </c>
      <c r="E41" s="37" t="s">
        <v>62</v>
      </c>
      <c r="F41" s="197"/>
      <c r="G41" s="188"/>
      <c r="H41" s="41">
        <v>0</v>
      </c>
      <c r="I41" s="40">
        <v>2</v>
      </c>
      <c r="J41" s="40">
        <v>5</v>
      </c>
      <c r="K41" s="40">
        <v>3</v>
      </c>
      <c r="L41" s="39">
        <v>5</v>
      </c>
      <c r="M41" s="41">
        <v>1</v>
      </c>
      <c r="N41" s="40">
        <v>1</v>
      </c>
      <c r="O41" s="39">
        <v>5</v>
      </c>
      <c r="P41" s="41">
        <v>2</v>
      </c>
      <c r="Q41" s="40">
        <v>0</v>
      </c>
      <c r="R41" s="39">
        <v>5</v>
      </c>
      <c r="S41" s="41">
        <v>0</v>
      </c>
      <c r="T41" s="40">
        <v>1</v>
      </c>
      <c r="U41" s="40">
        <v>1</v>
      </c>
      <c r="V41" s="39">
        <v>2</v>
      </c>
      <c r="W41" s="41">
        <v>0</v>
      </c>
      <c r="X41" s="40">
        <v>0</v>
      </c>
      <c r="Y41" s="40">
        <v>0</v>
      </c>
      <c r="Z41" s="40">
        <v>1</v>
      </c>
      <c r="AA41" s="39">
        <v>2</v>
      </c>
      <c r="AB41" s="41">
        <v>1</v>
      </c>
      <c r="AC41" s="40">
        <v>0</v>
      </c>
      <c r="AD41" s="43">
        <v>1</v>
      </c>
      <c r="AE41" s="39">
        <v>1</v>
      </c>
    </row>
    <row r="42" spans="2:31" ht="23.25" customHeight="1" x14ac:dyDescent="0.15">
      <c r="B42" s="38">
        <f>IF($A$2=10,"",B41-$A$2)</f>
        <v>65</v>
      </c>
      <c r="C42" s="37" t="str">
        <f>IF($A$2=10,"","以上")</f>
        <v>以上</v>
      </c>
      <c r="D42" s="37">
        <f>IF($A$2=10,"",B41)</f>
        <v>70</v>
      </c>
      <c r="E42" s="37" t="str">
        <f>IF($A$2=10,"","未満")</f>
        <v>未満</v>
      </c>
      <c r="F42" s="197"/>
      <c r="G42" s="188"/>
      <c r="H42" s="41">
        <v>0</v>
      </c>
      <c r="I42" s="40">
        <v>1</v>
      </c>
      <c r="J42" s="40">
        <v>0</v>
      </c>
      <c r="K42" s="40">
        <v>0</v>
      </c>
      <c r="L42" s="39">
        <v>1</v>
      </c>
      <c r="M42" s="41">
        <v>0</v>
      </c>
      <c r="N42" s="40">
        <v>1</v>
      </c>
      <c r="O42" s="39">
        <v>0</v>
      </c>
      <c r="P42" s="41">
        <v>0</v>
      </c>
      <c r="Q42" s="40">
        <v>1</v>
      </c>
      <c r="R42" s="39">
        <v>0</v>
      </c>
      <c r="S42" s="41">
        <v>0</v>
      </c>
      <c r="T42" s="40">
        <v>0</v>
      </c>
      <c r="U42" s="40">
        <v>0</v>
      </c>
      <c r="V42" s="39">
        <v>0</v>
      </c>
      <c r="W42" s="41">
        <v>0</v>
      </c>
      <c r="X42" s="40">
        <v>0</v>
      </c>
      <c r="Y42" s="40">
        <v>0</v>
      </c>
      <c r="Z42" s="40">
        <v>0</v>
      </c>
      <c r="AA42" s="39">
        <v>0</v>
      </c>
      <c r="AB42" s="41">
        <v>0</v>
      </c>
      <c r="AC42" s="40">
        <v>0</v>
      </c>
      <c r="AD42" s="43">
        <v>0</v>
      </c>
      <c r="AE42" s="39">
        <v>0</v>
      </c>
    </row>
    <row r="43" spans="2:31" ht="23.25" customHeight="1" x14ac:dyDescent="0.15">
      <c r="B43" s="38">
        <f>IF($A$2=10,"",B42-$A$2)</f>
        <v>60</v>
      </c>
      <c r="C43" s="37" t="str">
        <f>IF($A$2=10,"","以上")</f>
        <v>以上</v>
      </c>
      <c r="D43" s="37">
        <f>IF($A$2=10,"",B42)</f>
        <v>65</v>
      </c>
      <c r="E43" s="37" t="str">
        <f>IF($A$2=10,"","未満")</f>
        <v>未満</v>
      </c>
      <c r="F43" s="197"/>
      <c r="G43" s="188"/>
      <c r="H43" s="41">
        <v>0</v>
      </c>
      <c r="I43" s="40">
        <v>0</v>
      </c>
      <c r="J43" s="40">
        <v>3</v>
      </c>
      <c r="K43" s="40">
        <v>0</v>
      </c>
      <c r="L43" s="39">
        <v>1</v>
      </c>
      <c r="M43" s="41">
        <v>2</v>
      </c>
      <c r="N43" s="40">
        <v>1</v>
      </c>
      <c r="O43" s="39">
        <v>0</v>
      </c>
      <c r="P43" s="41">
        <v>1</v>
      </c>
      <c r="Q43" s="40">
        <v>1</v>
      </c>
      <c r="R43" s="39">
        <v>1</v>
      </c>
      <c r="S43" s="41">
        <v>0</v>
      </c>
      <c r="T43" s="40">
        <v>1</v>
      </c>
      <c r="U43" s="40">
        <v>0</v>
      </c>
      <c r="V43" s="39">
        <v>1</v>
      </c>
      <c r="W43" s="41">
        <v>0</v>
      </c>
      <c r="X43" s="40">
        <v>0</v>
      </c>
      <c r="Y43" s="40">
        <v>0</v>
      </c>
      <c r="Z43" s="40">
        <v>0</v>
      </c>
      <c r="AA43" s="39">
        <v>2</v>
      </c>
      <c r="AB43" s="41">
        <v>0</v>
      </c>
      <c r="AC43" s="40">
        <v>1</v>
      </c>
      <c r="AD43" s="43">
        <v>0</v>
      </c>
      <c r="AE43" s="39">
        <v>1</v>
      </c>
    </row>
    <row r="44" spans="2:31" ht="23.25" customHeight="1" thickBot="1" x14ac:dyDescent="0.2">
      <c r="B44" s="38"/>
      <c r="C44" s="37"/>
      <c r="D44" s="37">
        <f>IF($A$2=10,"",B43)</f>
        <v>60</v>
      </c>
      <c r="E44" s="37" t="str">
        <f>IF($A$2=10,"","未満")</f>
        <v>未満</v>
      </c>
      <c r="F44" s="198"/>
      <c r="G44" s="189"/>
      <c r="H44" s="36">
        <v>0</v>
      </c>
      <c r="I44" s="35">
        <v>0</v>
      </c>
      <c r="J44" s="35">
        <v>3</v>
      </c>
      <c r="K44" s="35">
        <v>2</v>
      </c>
      <c r="L44" s="33">
        <v>2</v>
      </c>
      <c r="M44" s="36">
        <v>1</v>
      </c>
      <c r="N44" s="35">
        <v>0</v>
      </c>
      <c r="O44" s="33">
        <v>2</v>
      </c>
      <c r="P44" s="36">
        <v>1</v>
      </c>
      <c r="Q44" s="35">
        <v>0</v>
      </c>
      <c r="R44" s="33">
        <v>2</v>
      </c>
      <c r="S44" s="36">
        <v>0</v>
      </c>
      <c r="T44" s="35">
        <v>1</v>
      </c>
      <c r="U44" s="35">
        <v>1</v>
      </c>
      <c r="V44" s="33">
        <v>0</v>
      </c>
      <c r="W44" s="36">
        <v>0</v>
      </c>
      <c r="X44" s="35">
        <v>0</v>
      </c>
      <c r="Y44" s="35">
        <v>0</v>
      </c>
      <c r="Z44" s="35">
        <v>1</v>
      </c>
      <c r="AA44" s="33">
        <v>1</v>
      </c>
      <c r="AB44" s="36">
        <v>0</v>
      </c>
      <c r="AC44" s="35">
        <v>0</v>
      </c>
      <c r="AD44" s="34">
        <v>0</v>
      </c>
      <c r="AE44" s="33">
        <v>1</v>
      </c>
    </row>
    <row r="45" spans="2:31" ht="15" customHeight="1" thickBot="1" x14ac:dyDescent="0.2">
      <c r="M45" s="36"/>
    </row>
    <row r="46" spans="2:31" ht="23.25" customHeight="1" x14ac:dyDescent="0.15">
      <c r="B46" s="202" t="s">
        <v>70</v>
      </c>
      <c r="C46" s="203"/>
      <c r="D46" s="203"/>
      <c r="E46" s="204"/>
      <c r="F46" s="173" t="s">
        <v>69</v>
      </c>
      <c r="G46" s="174"/>
      <c r="H46" s="173" t="s">
        <v>94</v>
      </c>
      <c r="I46" s="185"/>
      <c r="J46" s="182"/>
      <c r="K46" s="182"/>
      <c r="L46" s="184"/>
      <c r="M46" s="173" t="s">
        <v>93</v>
      </c>
      <c r="N46" s="185"/>
      <c r="O46" s="174"/>
      <c r="P46" s="173" t="s">
        <v>92</v>
      </c>
      <c r="Q46" s="185"/>
      <c r="R46" s="174"/>
      <c r="S46" s="173" t="s">
        <v>91</v>
      </c>
      <c r="T46" s="182"/>
      <c r="U46" s="182"/>
      <c r="V46" s="184"/>
      <c r="W46" s="186" t="s">
        <v>90</v>
      </c>
      <c r="X46" s="182"/>
      <c r="Y46" s="182"/>
      <c r="Z46" s="182"/>
      <c r="AA46" s="184"/>
      <c r="AB46" s="173" t="s">
        <v>89</v>
      </c>
      <c r="AC46" s="182"/>
      <c r="AD46" s="183"/>
      <c r="AE46" s="184"/>
    </row>
    <row r="47" spans="2:31" ht="40.15" customHeight="1" thickBot="1" x14ac:dyDescent="0.2">
      <c r="B47" s="205"/>
      <c r="C47" s="206"/>
      <c r="D47" s="206"/>
      <c r="E47" s="207"/>
      <c r="F47" s="52" t="s">
        <v>67</v>
      </c>
      <c r="G47" s="46" t="s">
        <v>66</v>
      </c>
      <c r="H47" s="49" t="s">
        <v>65</v>
      </c>
      <c r="I47" s="48" t="s">
        <v>85</v>
      </c>
      <c r="J47" s="48" t="s">
        <v>27</v>
      </c>
      <c r="K47" s="48" t="s">
        <v>2</v>
      </c>
      <c r="L47" s="50" t="s">
        <v>28</v>
      </c>
      <c r="M47" s="52" t="s">
        <v>88</v>
      </c>
      <c r="N47" s="48" t="s">
        <v>87</v>
      </c>
      <c r="O47" s="46" t="s">
        <v>86</v>
      </c>
      <c r="P47" s="52" t="s">
        <v>88</v>
      </c>
      <c r="Q47" s="48" t="s">
        <v>87</v>
      </c>
      <c r="R47" s="46" t="s">
        <v>86</v>
      </c>
      <c r="S47" s="52" t="s">
        <v>85</v>
      </c>
      <c r="T47" s="51" t="s">
        <v>27</v>
      </c>
      <c r="U47" s="51" t="s">
        <v>2</v>
      </c>
      <c r="V47" s="50" t="s">
        <v>28</v>
      </c>
      <c r="W47" s="49" t="s">
        <v>84</v>
      </c>
      <c r="X47" s="51" t="s">
        <v>83</v>
      </c>
      <c r="Y47" s="51" t="s">
        <v>82</v>
      </c>
      <c r="Z47" s="51" t="s">
        <v>81</v>
      </c>
      <c r="AA47" s="50" t="s">
        <v>80</v>
      </c>
      <c r="AB47" s="49" t="s">
        <v>79</v>
      </c>
      <c r="AC47" s="48" t="s">
        <v>78</v>
      </c>
      <c r="AD47" s="47"/>
      <c r="AE47" s="46" t="s">
        <v>77</v>
      </c>
    </row>
    <row r="48" spans="2:31" ht="23.25" customHeight="1" x14ac:dyDescent="0.15">
      <c r="B48" s="38">
        <f>B26</f>
        <v>90</v>
      </c>
      <c r="C48" s="37" t="s">
        <v>61</v>
      </c>
      <c r="D48" s="37"/>
      <c r="E48" s="37"/>
      <c r="F48" s="199"/>
      <c r="G48" s="190"/>
      <c r="H48" s="45">
        <f t="shared" ref="H48:AC48" si="0">H37+H26+H15+H4</f>
        <v>4</v>
      </c>
      <c r="I48" s="44">
        <f t="shared" si="0"/>
        <v>0</v>
      </c>
      <c r="J48" s="44">
        <f t="shared" si="0"/>
        <v>1</v>
      </c>
      <c r="K48" s="44">
        <f t="shared" si="0"/>
        <v>1</v>
      </c>
      <c r="L48" s="42">
        <f t="shared" si="0"/>
        <v>1</v>
      </c>
      <c r="M48" s="32">
        <f t="shared" si="0"/>
        <v>2</v>
      </c>
      <c r="N48" s="44">
        <f t="shared" si="0"/>
        <v>0</v>
      </c>
      <c r="O48" s="42">
        <f t="shared" si="0"/>
        <v>2</v>
      </c>
      <c r="P48" s="45">
        <f t="shared" si="0"/>
        <v>2</v>
      </c>
      <c r="Q48" s="44">
        <f t="shared" si="0"/>
        <v>1</v>
      </c>
      <c r="R48" s="42">
        <f t="shared" si="0"/>
        <v>1</v>
      </c>
      <c r="S48" s="45">
        <f t="shared" si="0"/>
        <v>0</v>
      </c>
      <c r="T48" s="44">
        <f t="shared" si="0"/>
        <v>1</v>
      </c>
      <c r="U48" s="44">
        <f t="shared" si="0"/>
        <v>1</v>
      </c>
      <c r="V48" s="42">
        <f t="shared" si="0"/>
        <v>1</v>
      </c>
      <c r="W48" s="45">
        <f t="shared" si="0"/>
        <v>0</v>
      </c>
      <c r="X48" s="44">
        <f t="shared" si="0"/>
        <v>0</v>
      </c>
      <c r="Y48" s="44">
        <f t="shared" si="0"/>
        <v>1</v>
      </c>
      <c r="Z48" s="44">
        <f t="shared" si="0"/>
        <v>0</v>
      </c>
      <c r="AA48" s="42">
        <f t="shared" si="0"/>
        <v>0</v>
      </c>
      <c r="AB48" s="45">
        <f t="shared" si="0"/>
        <v>0</v>
      </c>
      <c r="AC48" s="44">
        <f t="shared" si="0"/>
        <v>0</v>
      </c>
      <c r="AD48" s="43"/>
      <c r="AE48" s="42">
        <f t="shared" ref="AE48:AE55" si="1">AE37+AE26+AE15+AE4</f>
        <v>0</v>
      </c>
    </row>
    <row r="49" spans="2:31" ht="23.25" customHeight="1" x14ac:dyDescent="0.15">
      <c r="B49" s="38">
        <f>B48-$A$2</f>
        <v>85</v>
      </c>
      <c r="C49" s="37" t="s">
        <v>61</v>
      </c>
      <c r="D49" s="37">
        <f>B48</f>
        <v>90</v>
      </c>
      <c r="E49" s="37" t="s">
        <v>62</v>
      </c>
      <c r="F49" s="200"/>
      <c r="G49" s="191"/>
      <c r="H49" s="41">
        <f t="shared" ref="H49:AC49" si="2">H38+H27+H16+H5</f>
        <v>4</v>
      </c>
      <c r="I49" s="40">
        <f t="shared" si="2"/>
        <v>0</v>
      </c>
      <c r="J49" s="40">
        <f t="shared" si="2"/>
        <v>1</v>
      </c>
      <c r="K49" s="40">
        <f t="shared" si="2"/>
        <v>1</v>
      </c>
      <c r="L49" s="39">
        <f t="shared" si="2"/>
        <v>1</v>
      </c>
      <c r="M49" s="41">
        <f t="shared" si="2"/>
        <v>1</v>
      </c>
      <c r="N49" s="40">
        <f t="shared" si="2"/>
        <v>0</v>
      </c>
      <c r="O49" s="39">
        <f t="shared" si="2"/>
        <v>2</v>
      </c>
      <c r="P49" s="41">
        <f t="shared" si="2"/>
        <v>1</v>
      </c>
      <c r="Q49" s="40">
        <f t="shared" si="2"/>
        <v>0</v>
      </c>
      <c r="R49" s="39">
        <f t="shared" si="2"/>
        <v>2</v>
      </c>
      <c r="S49" s="41">
        <f t="shared" si="2"/>
        <v>0</v>
      </c>
      <c r="T49" s="40">
        <f t="shared" si="2"/>
        <v>0</v>
      </c>
      <c r="U49" s="40">
        <f t="shared" si="2"/>
        <v>1</v>
      </c>
      <c r="V49" s="39">
        <f t="shared" si="2"/>
        <v>1</v>
      </c>
      <c r="W49" s="41">
        <f t="shared" si="2"/>
        <v>0</v>
      </c>
      <c r="X49" s="40">
        <f t="shared" si="2"/>
        <v>0</v>
      </c>
      <c r="Y49" s="40">
        <f t="shared" si="2"/>
        <v>0</v>
      </c>
      <c r="Z49" s="40">
        <f t="shared" si="2"/>
        <v>1</v>
      </c>
      <c r="AA49" s="39">
        <f t="shared" si="2"/>
        <v>0</v>
      </c>
      <c r="AB49" s="41">
        <f t="shared" si="2"/>
        <v>0</v>
      </c>
      <c r="AC49" s="40">
        <f t="shared" si="2"/>
        <v>0</v>
      </c>
      <c r="AD49" s="38"/>
      <c r="AE49" s="39">
        <f t="shared" si="1"/>
        <v>0</v>
      </c>
    </row>
    <row r="50" spans="2:31" ht="23.25" customHeight="1" x14ac:dyDescent="0.15">
      <c r="B50" s="38">
        <f>B49-$A$2</f>
        <v>80</v>
      </c>
      <c r="C50" s="37" t="s">
        <v>61</v>
      </c>
      <c r="D50" s="37">
        <f>B49</f>
        <v>85</v>
      </c>
      <c r="E50" s="37" t="s">
        <v>62</v>
      </c>
      <c r="F50" s="200"/>
      <c r="G50" s="191"/>
      <c r="H50" s="41">
        <f t="shared" ref="H50:AC50" si="3">H39+H28+H17+H6</f>
        <v>1</v>
      </c>
      <c r="I50" s="40">
        <f t="shared" si="3"/>
        <v>2</v>
      </c>
      <c r="J50" s="40">
        <f t="shared" si="3"/>
        <v>7</v>
      </c>
      <c r="K50" s="40">
        <f t="shared" si="3"/>
        <v>2</v>
      </c>
      <c r="L50" s="39">
        <f t="shared" si="3"/>
        <v>6</v>
      </c>
      <c r="M50" s="41">
        <f t="shared" si="3"/>
        <v>6</v>
      </c>
      <c r="N50" s="40">
        <f t="shared" si="3"/>
        <v>0</v>
      </c>
      <c r="O50" s="39">
        <f t="shared" si="3"/>
        <v>2</v>
      </c>
      <c r="P50" s="41">
        <f t="shared" si="3"/>
        <v>7</v>
      </c>
      <c r="Q50" s="40">
        <f t="shared" si="3"/>
        <v>0</v>
      </c>
      <c r="R50" s="39">
        <f t="shared" si="3"/>
        <v>1</v>
      </c>
      <c r="S50" s="41">
        <f t="shared" si="3"/>
        <v>1</v>
      </c>
      <c r="T50" s="40">
        <f t="shared" si="3"/>
        <v>1</v>
      </c>
      <c r="U50" s="40">
        <f t="shared" si="3"/>
        <v>1</v>
      </c>
      <c r="V50" s="39">
        <f t="shared" si="3"/>
        <v>4</v>
      </c>
      <c r="W50" s="41">
        <f t="shared" si="3"/>
        <v>2</v>
      </c>
      <c r="X50" s="40">
        <f t="shared" si="3"/>
        <v>0</v>
      </c>
      <c r="Y50" s="40">
        <f t="shared" si="3"/>
        <v>1</v>
      </c>
      <c r="Z50" s="40">
        <f t="shared" si="3"/>
        <v>3</v>
      </c>
      <c r="AA50" s="39">
        <f t="shared" si="3"/>
        <v>2</v>
      </c>
      <c r="AB50" s="41">
        <f t="shared" si="3"/>
        <v>0</v>
      </c>
      <c r="AC50" s="40">
        <f t="shared" si="3"/>
        <v>0</v>
      </c>
      <c r="AD50" s="38"/>
      <c r="AE50" s="39">
        <f t="shared" si="1"/>
        <v>0</v>
      </c>
    </row>
    <row r="51" spans="2:31" ht="23.25" customHeight="1" x14ac:dyDescent="0.15">
      <c r="B51" s="38">
        <f>B50-$A$2</f>
        <v>75</v>
      </c>
      <c r="C51" s="37" t="s">
        <v>61</v>
      </c>
      <c r="D51" s="37">
        <f>B50</f>
        <v>80</v>
      </c>
      <c r="E51" s="37" t="s">
        <v>62</v>
      </c>
      <c r="F51" s="200"/>
      <c r="G51" s="191"/>
      <c r="H51" s="41">
        <f t="shared" ref="H51:AC51" si="4">H40+H29+H18+H7</f>
        <v>0</v>
      </c>
      <c r="I51" s="40">
        <f t="shared" si="4"/>
        <v>2</v>
      </c>
      <c r="J51" s="40">
        <f t="shared" si="4"/>
        <v>6</v>
      </c>
      <c r="K51" s="40">
        <f t="shared" si="4"/>
        <v>4</v>
      </c>
      <c r="L51" s="39">
        <f t="shared" si="4"/>
        <v>7</v>
      </c>
      <c r="M51" s="41">
        <f t="shared" si="4"/>
        <v>5</v>
      </c>
      <c r="N51" s="40">
        <f t="shared" si="4"/>
        <v>1</v>
      </c>
      <c r="O51" s="39">
        <f t="shared" si="4"/>
        <v>3</v>
      </c>
      <c r="P51" s="41">
        <f t="shared" si="4"/>
        <v>7</v>
      </c>
      <c r="Q51" s="40">
        <f t="shared" si="4"/>
        <v>1</v>
      </c>
      <c r="R51" s="39">
        <f t="shared" si="4"/>
        <v>1</v>
      </c>
      <c r="S51" s="41">
        <f t="shared" si="4"/>
        <v>0</v>
      </c>
      <c r="T51" s="40">
        <f t="shared" si="4"/>
        <v>0</v>
      </c>
      <c r="U51" s="40">
        <f t="shared" si="4"/>
        <v>0</v>
      </c>
      <c r="V51" s="39">
        <f t="shared" si="4"/>
        <v>6</v>
      </c>
      <c r="W51" s="41">
        <f t="shared" si="4"/>
        <v>1</v>
      </c>
      <c r="X51" s="40">
        <f t="shared" si="4"/>
        <v>0</v>
      </c>
      <c r="Y51" s="40">
        <f t="shared" si="4"/>
        <v>4</v>
      </c>
      <c r="Z51" s="40">
        <f t="shared" si="4"/>
        <v>2</v>
      </c>
      <c r="AA51" s="39">
        <f t="shared" si="4"/>
        <v>0</v>
      </c>
      <c r="AB51" s="41">
        <f t="shared" si="4"/>
        <v>0</v>
      </c>
      <c r="AC51" s="40">
        <f t="shared" si="4"/>
        <v>0</v>
      </c>
      <c r="AD51" s="38"/>
      <c r="AE51" s="39">
        <f t="shared" si="1"/>
        <v>0</v>
      </c>
    </row>
    <row r="52" spans="2:31" ht="23.25" customHeight="1" x14ac:dyDescent="0.15">
      <c r="B52" s="38">
        <f>B51-$A$2</f>
        <v>70</v>
      </c>
      <c r="C52" s="37" t="s">
        <v>61</v>
      </c>
      <c r="D52" s="37">
        <f>B51</f>
        <v>75</v>
      </c>
      <c r="E52" s="37" t="s">
        <v>62</v>
      </c>
      <c r="F52" s="200"/>
      <c r="G52" s="191"/>
      <c r="H52" s="41">
        <f t="shared" ref="H52:AC52" si="5">H41+H30+H19+H8</f>
        <v>0</v>
      </c>
      <c r="I52" s="40">
        <f t="shared" si="5"/>
        <v>2</v>
      </c>
      <c r="J52" s="40">
        <f t="shared" si="5"/>
        <v>11</v>
      </c>
      <c r="K52" s="40">
        <f t="shared" si="5"/>
        <v>5</v>
      </c>
      <c r="L52" s="39">
        <f t="shared" si="5"/>
        <v>11</v>
      </c>
      <c r="M52" s="41">
        <f t="shared" si="5"/>
        <v>7</v>
      </c>
      <c r="N52" s="40">
        <f t="shared" si="5"/>
        <v>1</v>
      </c>
      <c r="O52" s="39">
        <f t="shared" si="5"/>
        <v>5</v>
      </c>
      <c r="P52" s="41">
        <f t="shared" si="5"/>
        <v>8</v>
      </c>
      <c r="Q52" s="40">
        <f t="shared" si="5"/>
        <v>0</v>
      </c>
      <c r="R52" s="39">
        <f t="shared" si="5"/>
        <v>5</v>
      </c>
      <c r="S52" s="41">
        <f t="shared" si="5"/>
        <v>0</v>
      </c>
      <c r="T52" s="40">
        <f t="shared" si="5"/>
        <v>3</v>
      </c>
      <c r="U52" s="40">
        <f t="shared" si="5"/>
        <v>2</v>
      </c>
      <c r="V52" s="39">
        <f t="shared" si="5"/>
        <v>8</v>
      </c>
      <c r="W52" s="41">
        <f t="shared" si="5"/>
        <v>0</v>
      </c>
      <c r="X52" s="40">
        <f t="shared" si="5"/>
        <v>0</v>
      </c>
      <c r="Y52" s="40">
        <f t="shared" si="5"/>
        <v>1</v>
      </c>
      <c r="Z52" s="40">
        <f t="shared" si="5"/>
        <v>4</v>
      </c>
      <c r="AA52" s="39">
        <f t="shared" si="5"/>
        <v>4</v>
      </c>
      <c r="AB52" s="41">
        <f t="shared" si="5"/>
        <v>1</v>
      </c>
      <c r="AC52" s="40">
        <f t="shared" si="5"/>
        <v>2</v>
      </c>
      <c r="AD52" s="38"/>
      <c r="AE52" s="39">
        <f t="shared" si="1"/>
        <v>1</v>
      </c>
    </row>
    <row r="53" spans="2:31" ht="23.25" customHeight="1" x14ac:dyDescent="0.15">
      <c r="B53" s="38">
        <f>IF($A$2=10,"",B52-$A$2)</f>
        <v>65</v>
      </c>
      <c r="C53" s="37" t="str">
        <f>IF($A$2=10,"","以上")</f>
        <v>以上</v>
      </c>
      <c r="D53" s="37">
        <f>IF($A$2=10,"",B52)</f>
        <v>70</v>
      </c>
      <c r="E53" s="37" t="str">
        <f>IF($A$2=10,"","未満")</f>
        <v>未満</v>
      </c>
      <c r="F53" s="200"/>
      <c r="G53" s="191"/>
      <c r="H53" s="41">
        <f t="shared" ref="H53:AC53" si="6">H42+H31+H20+H9</f>
        <v>0</v>
      </c>
      <c r="I53" s="40">
        <f t="shared" si="6"/>
        <v>2</v>
      </c>
      <c r="J53" s="40">
        <f t="shared" si="6"/>
        <v>6</v>
      </c>
      <c r="K53" s="40">
        <f t="shared" si="6"/>
        <v>2</v>
      </c>
      <c r="L53" s="39">
        <f t="shared" si="6"/>
        <v>7</v>
      </c>
      <c r="M53" s="41">
        <f t="shared" si="6"/>
        <v>3</v>
      </c>
      <c r="N53" s="40">
        <f t="shared" si="6"/>
        <v>1</v>
      </c>
      <c r="O53" s="39">
        <f t="shared" si="6"/>
        <v>3</v>
      </c>
      <c r="P53" s="41">
        <f t="shared" si="6"/>
        <v>5</v>
      </c>
      <c r="Q53" s="40">
        <f t="shared" si="6"/>
        <v>1</v>
      </c>
      <c r="R53" s="39">
        <f t="shared" si="6"/>
        <v>1</v>
      </c>
      <c r="S53" s="41">
        <f t="shared" si="6"/>
        <v>0</v>
      </c>
      <c r="T53" s="40">
        <f t="shared" si="6"/>
        <v>1</v>
      </c>
      <c r="U53" s="40">
        <f t="shared" si="6"/>
        <v>1</v>
      </c>
      <c r="V53" s="39">
        <f t="shared" si="6"/>
        <v>3</v>
      </c>
      <c r="W53" s="41">
        <f t="shared" si="6"/>
        <v>0</v>
      </c>
      <c r="X53" s="40">
        <f t="shared" si="6"/>
        <v>0</v>
      </c>
      <c r="Y53" s="40">
        <f t="shared" si="6"/>
        <v>1</v>
      </c>
      <c r="Z53" s="40">
        <f t="shared" si="6"/>
        <v>3</v>
      </c>
      <c r="AA53" s="39">
        <f t="shared" si="6"/>
        <v>1</v>
      </c>
      <c r="AB53" s="41">
        <f t="shared" si="6"/>
        <v>0</v>
      </c>
      <c r="AC53" s="40">
        <f t="shared" si="6"/>
        <v>1</v>
      </c>
      <c r="AD53" s="38"/>
      <c r="AE53" s="39">
        <f t="shared" si="1"/>
        <v>0</v>
      </c>
    </row>
    <row r="54" spans="2:31" ht="23.25" customHeight="1" x14ac:dyDescent="0.15">
      <c r="B54" s="38">
        <f>IF($A$2=10,"",B53-$A$2)</f>
        <v>60</v>
      </c>
      <c r="C54" s="37" t="str">
        <f>IF($A$2=10,"","以上")</f>
        <v>以上</v>
      </c>
      <c r="D54" s="37">
        <f>IF($A$2=10,"",B53)</f>
        <v>65</v>
      </c>
      <c r="E54" s="37" t="str">
        <f>IF($A$2=10,"","未満")</f>
        <v>未満</v>
      </c>
      <c r="F54" s="200"/>
      <c r="G54" s="191"/>
      <c r="H54" s="41">
        <f t="shared" ref="H54:AC54" si="7">H43+H32+H21+H10</f>
        <v>0</v>
      </c>
      <c r="I54" s="40">
        <f t="shared" si="7"/>
        <v>0</v>
      </c>
      <c r="J54" s="40">
        <f t="shared" si="7"/>
        <v>19</v>
      </c>
      <c r="K54" s="40">
        <f t="shared" si="7"/>
        <v>5</v>
      </c>
      <c r="L54" s="39">
        <f t="shared" si="7"/>
        <v>16</v>
      </c>
      <c r="M54" s="41">
        <f t="shared" si="7"/>
        <v>15</v>
      </c>
      <c r="N54" s="40">
        <f t="shared" si="7"/>
        <v>2</v>
      </c>
      <c r="O54" s="39">
        <f t="shared" si="7"/>
        <v>2</v>
      </c>
      <c r="P54" s="41">
        <f t="shared" si="7"/>
        <v>15</v>
      </c>
      <c r="Q54" s="40">
        <f t="shared" si="7"/>
        <v>2</v>
      </c>
      <c r="R54" s="39">
        <f t="shared" si="7"/>
        <v>2</v>
      </c>
      <c r="S54" s="41">
        <f t="shared" si="7"/>
        <v>0</v>
      </c>
      <c r="T54" s="40">
        <f t="shared" si="7"/>
        <v>8</v>
      </c>
      <c r="U54" s="40">
        <f t="shared" si="7"/>
        <v>2</v>
      </c>
      <c r="V54" s="39">
        <f t="shared" si="7"/>
        <v>12</v>
      </c>
      <c r="W54" s="41">
        <f t="shared" si="7"/>
        <v>0</v>
      </c>
      <c r="X54" s="40">
        <f t="shared" si="7"/>
        <v>1</v>
      </c>
      <c r="Y54" s="40">
        <f t="shared" si="7"/>
        <v>2</v>
      </c>
      <c r="Z54" s="40">
        <f t="shared" si="7"/>
        <v>5</v>
      </c>
      <c r="AA54" s="39">
        <f t="shared" si="7"/>
        <v>8</v>
      </c>
      <c r="AB54" s="41">
        <f t="shared" si="7"/>
        <v>1</v>
      </c>
      <c r="AC54" s="40">
        <f t="shared" si="7"/>
        <v>3</v>
      </c>
      <c r="AD54" s="38"/>
      <c r="AE54" s="39">
        <f t="shared" si="1"/>
        <v>4</v>
      </c>
    </row>
    <row r="55" spans="2:31" ht="23.25" customHeight="1" thickBot="1" x14ac:dyDescent="0.2">
      <c r="B55" s="38"/>
      <c r="C55" s="37"/>
      <c r="D55" s="37">
        <f>IF($A$2=10,"",B54)</f>
        <v>60</v>
      </c>
      <c r="E55" s="37" t="str">
        <f>IF($A$2=10,"","未満")</f>
        <v>未満</v>
      </c>
      <c r="F55" s="201"/>
      <c r="G55" s="192"/>
      <c r="H55" s="36">
        <f t="shared" ref="H55:AC55" si="8">H44+H33+H22+H11</f>
        <v>0</v>
      </c>
      <c r="I55" s="35">
        <f t="shared" si="8"/>
        <v>0</v>
      </c>
      <c r="J55" s="35">
        <f t="shared" si="8"/>
        <v>5</v>
      </c>
      <c r="K55" s="35">
        <f t="shared" si="8"/>
        <v>3</v>
      </c>
      <c r="L55" s="33">
        <f t="shared" si="8"/>
        <v>3</v>
      </c>
      <c r="M55" s="36">
        <f t="shared" si="8"/>
        <v>3</v>
      </c>
      <c r="N55" s="35">
        <f t="shared" si="8"/>
        <v>0</v>
      </c>
      <c r="O55" s="33">
        <f t="shared" si="8"/>
        <v>2</v>
      </c>
      <c r="P55" s="36">
        <f t="shared" si="8"/>
        <v>3</v>
      </c>
      <c r="Q55" s="35">
        <f t="shared" si="8"/>
        <v>0</v>
      </c>
      <c r="R55" s="33">
        <f t="shared" si="8"/>
        <v>2</v>
      </c>
      <c r="S55" s="36">
        <f t="shared" si="8"/>
        <v>0</v>
      </c>
      <c r="T55" s="35">
        <f t="shared" si="8"/>
        <v>3</v>
      </c>
      <c r="U55" s="35">
        <f t="shared" si="8"/>
        <v>2</v>
      </c>
      <c r="V55" s="33">
        <f t="shared" si="8"/>
        <v>0</v>
      </c>
      <c r="W55" s="36">
        <f t="shared" si="8"/>
        <v>0</v>
      </c>
      <c r="X55" s="35">
        <f t="shared" si="8"/>
        <v>1</v>
      </c>
      <c r="Y55" s="35">
        <f t="shared" si="8"/>
        <v>0</v>
      </c>
      <c r="Z55" s="35">
        <f t="shared" si="8"/>
        <v>1</v>
      </c>
      <c r="AA55" s="33">
        <f t="shared" si="8"/>
        <v>2</v>
      </c>
      <c r="AB55" s="36">
        <f t="shared" si="8"/>
        <v>0</v>
      </c>
      <c r="AC55" s="35">
        <f t="shared" si="8"/>
        <v>0</v>
      </c>
      <c r="AD55" s="34"/>
      <c r="AE55" s="33">
        <f t="shared" si="1"/>
        <v>2</v>
      </c>
    </row>
    <row r="56" spans="2:31" customFormat="1" ht="23.25" customHeight="1" x14ac:dyDescent="0.15">
      <c r="H56" s="29">
        <f>SUM(H48:H55)</f>
        <v>9</v>
      </c>
      <c r="I56" s="29">
        <f t="shared" ref="I56:AE56" si="9">SUM(I48:I55)</f>
        <v>8</v>
      </c>
      <c r="J56" s="29">
        <f t="shared" si="9"/>
        <v>56</v>
      </c>
      <c r="K56" s="29">
        <f t="shared" si="9"/>
        <v>23</v>
      </c>
      <c r="L56" s="29">
        <f t="shared" si="9"/>
        <v>52</v>
      </c>
      <c r="M56" s="29">
        <f t="shared" si="9"/>
        <v>42</v>
      </c>
      <c r="N56" s="29">
        <f t="shared" si="9"/>
        <v>5</v>
      </c>
      <c r="O56" s="29">
        <f t="shared" si="9"/>
        <v>21</v>
      </c>
      <c r="P56" s="29">
        <f t="shared" si="9"/>
        <v>48</v>
      </c>
      <c r="Q56" s="29">
        <f t="shared" si="9"/>
        <v>5</v>
      </c>
      <c r="R56" s="29">
        <f t="shared" si="9"/>
        <v>15</v>
      </c>
      <c r="S56" s="29">
        <f t="shared" si="9"/>
        <v>1</v>
      </c>
      <c r="T56" s="29">
        <f t="shared" si="9"/>
        <v>17</v>
      </c>
      <c r="U56" s="29">
        <f t="shared" si="9"/>
        <v>10</v>
      </c>
      <c r="V56" s="29">
        <f t="shared" si="9"/>
        <v>35</v>
      </c>
      <c r="W56" s="29">
        <f t="shared" si="9"/>
        <v>3</v>
      </c>
      <c r="X56" s="29">
        <f t="shared" si="9"/>
        <v>2</v>
      </c>
      <c r="Y56" s="29">
        <f t="shared" si="9"/>
        <v>10</v>
      </c>
      <c r="Z56" s="29">
        <f t="shared" si="9"/>
        <v>19</v>
      </c>
      <c r="AA56" s="29">
        <f t="shared" si="9"/>
        <v>17</v>
      </c>
      <c r="AB56" s="29">
        <f t="shared" si="9"/>
        <v>2</v>
      </c>
      <c r="AC56" s="29">
        <f t="shared" si="9"/>
        <v>6</v>
      </c>
      <c r="AD56" s="29">
        <f t="shared" si="9"/>
        <v>0</v>
      </c>
      <c r="AE56" s="29">
        <f t="shared" si="9"/>
        <v>7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B46:E47"/>
    <mergeCell ref="B35:E36"/>
    <mergeCell ref="B24:E25"/>
    <mergeCell ref="B13:E14"/>
    <mergeCell ref="B2:E3"/>
    <mergeCell ref="G4:G11"/>
    <mergeCell ref="G15:G22"/>
    <mergeCell ref="G26:G33"/>
    <mergeCell ref="G37:G44"/>
    <mergeCell ref="G48:G55"/>
    <mergeCell ref="F24:G24"/>
    <mergeCell ref="F4:F11"/>
    <mergeCell ref="F15:F22"/>
    <mergeCell ref="F26:F33"/>
    <mergeCell ref="F37:F44"/>
    <mergeCell ref="F48:F55"/>
    <mergeCell ref="W35:AA35"/>
    <mergeCell ref="W13:AA13"/>
    <mergeCell ref="AB46:AE46"/>
    <mergeCell ref="F35:G35"/>
    <mergeCell ref="H35:L35"/>
    <mergeCell ref="M35:O35"/>
    <mergeCell ref="P35:R35"/>
    <mergeCell ref="S35:V35"/>
    <mergeCell ref="F46:G46"/>
    <mergeCell ref="H46:L46"/>
    <mergeCell ref="M46:O46"/>
    <mergeCell ref="P46:R46"/>
    <mergeCell ref="S46:V46"/>
    <mergeCell ref="W46:AA46"/>
    <mergeCell ref="AB35:AE35"/>
    <mergeCell ref="AB13:AE13"/>
    <mergeCell ref="AB24:AE24"/>
    <mergeCell ref="F13:G13"/>
    <mergeCell ref="H13:L13"/>
    <mergeCell ref="M13:O13"/>
    <mergeCell ref="P13:R13"/>
    <mergeCell ref="S13:V13"/>
    <mergeCell ref="H24:L24"/>
    <mergeCell ref="M24:O24"/>
    <mergeCell ref="P24:R24"/>
    <mergeCell ref="S24:V24"/>
    <mergeCell ref="W24:AA24"/>
    <mergeCell ref="AC1:AD1"/>
    <mergeCell ref="F2:G2"/>
    <mergeCell ref="H2:L2"/>
    <mergeCell ref="M2:O2"/>
    <mergeCell ref="P2:R2"/>
    <mergeCell ref="S2:V2"/>
    <mergeCell ref="W2:AA2"/>
    <mergeCell ref="AB2:AE2"/>
  </mergeCells>
  <phoneticPr fontId="19"/>
  <pageMargins left="0.70763888888888904" right="0.70763888888888904" top="0.74791666666666701" bottom="0.74791666666666701" header="0.31388888888888899" footer="0.31388888888888899"/>
  <pageSetup paperSize="9" scale="3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7494-2365-474D-9A46-634CB3311FF1}">
  <sheetPr codeName="Sheet19">
    <pageSetUpPr fitToPage="1"/>
  </sheetPr>
  <dimension ref="A1:AE262"/>
  <sheetViews>
    <sheetView showZeros="0" workbookViewId="0">
      <pane xSplit="7" ySplit="3" topLeftCell="P52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126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59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0</v>
      </c>
      <c r="J4" s="10">
        <v>0</v>
      </c>
      <c r="K4" s="10">
        <v>0</v>
      </c>
      <c r="L4" s="11">
        <v>0</v>
      </c>
      <c r="M4" s="17">
        <v>0</v>
      </c>
      <c r="N4" s="10">
        <v>0</v>
      </c>
      <c r="O4" s="11">
        <v>0</v>
      </c>
      <c r="P4" s="9">
        <v>0</v>
      </c>
      <c r="Q4" s="10">
        <v>0</v>
      </c>
      <c r="R4" s="11">
        <v>0</v>
      </c>
      <c r="S4" s="9">
        <v>0</v>
      </c>
      <c r="T4" s="10">
        <v>0</v>
      </c>
      <c r="U4" s="10">
        <v>0</v>
      </c>
      <c r="V4" s="11">
        <v>0</v>
      </c>
      <c r="W4" s="17">
        <v>0</v>
      </c>
      <c r="X4" s="10">
        <v>0</v>
      </c>
      <c r="Y4" s="10">
        <v>0</v>
      </c>
      <c r="Z4" s="10">
        <v>0</v>
      </c>
      <c r="AA4" s="11">
        <v>0</v>
      </c>
      <c r="AB4" s="17">
        <v>0</v>
      </c>
      <c r="AC4" s="10">
        <v>0</v>
      </c>
      <c r="AD4" s="14">
        <v>0</v>
      </c>
      <c r="AE4" s="1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0</v>
      </c>
      <c r="I5" s="1">
        <v>0</v>
      </c>
      <c r="J5" s="1">
        <v>0</v>
      </c>
      <c r="K5" s="1">
        <v>0</v>
      </c>
      <c r="L5" s="5">
        <v>0</v>
      </c>
      <c r="M5" s="4">
        <v>0</v>
      </c>
      <c r="N5" s="1">
        <v>0</v>
      </c>
      <c r="O5" s="5">
        <v>0</v>
      </c>
      <c r="P5" s="4">
        <v>0</v>
      </c>
      <c r="Q5" s="1">
        <v>0</v>
      </c>
      <c r="R5" s="5">
        <v>0</v>
      </c>
      <c r="S5" s="4">
        <v>0</v>
      </c>
      <c r="T5" s="1">
        <v>0</v>
      </c>
      <c r="U5" s="1">
        <v>0</v>
      </c>
      <c r="V5" s="5">
        <v>0</v>
      </c>
      <c r="W5" s="4">
        <v>0</v>
      </c>
      <c r="X5" s="1">
        <v>0</v>
      </c>
      <c r="Y5" s="1">
        <v>0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0</v>
      </c>
      <c r="J6" s="1">
        <v>4</v>
      </c>
      <c r="K6" s="1">
        <v>1</v>
      </c>
      <c r="L6" s="5">
        <v>4</v>
      </c>
      <c r="M6" s="4">
        <v>4</v>
      </c>
      <c r="N6" s="1">
        <v>0</v>
      </c>
      <c r="O6" s="5">
        <v>0</v>
      </c>
      <c r="P6" s="4">
        <v>4</v>
      </c>
      <c r="Q6" s="1">
        <v>0</v>
      </c>
      <c r="R6" s="5">
        <v>0</v>
      </c>
      <c r="S6" s="4">
        <v>0</v>
      </c>
      <c r="T6" s="1">
        <v>1</v>
      </c>
      <c r="U6" s="1">
        <v>0</v>
      </c>
      <c r="V6" s="5">
        <v>3</v>
      </c>
      <c r="W6" s="4">
        <v>1</v>
      </c>
      <c r="X6" s="1">
        <v>0</v>
      </c>
      <c r="Y6" s="1">
        <v>0</v>
      </c>
      <c r="Z6" s="1">
        <v>3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0</v>
      </c>
      <c r="J7" s="1">
        <v>4</v>
      </c>
      <c r="K7" s="1">
        <v>1</v>
      </c>
      <c r="L7" s="5">
        <v>3</v>
      </c>
      <c r="M7" s="4">
        <v>4</v>
      </c>
      <c r="N7" s="1">
        <v>0</v>
      </c>
      <c r="O7" s="5">
        <v>0</v>
      </c>
      <c r="P7" s="4">
        <v>4</v>
      </c>
      <c r="Q7" s="1">
        <v>0</v>
      </c>
      <c r="R7" s="5">
        <v>0</v>
      </c>
      <c r="S7" s="4">
        <v>0</v>
      </c>
      <c r="T7" s="1">
        <v>2</v>
      </c>
      <c r="U7" s="1">
        <v>0</v>
      </c>
      <c r="V7" s="5">
        <v>3</v>
      </c>
      <c r="W7" s="4">
        <v>0</v>
      </c>
      <c r="X7" s="1">
        <v>0</v>
      </c>
      <c r="Y7" s="1">
        <v>2</v>
      </c>
      <c r="Z7" s="1">
        <v>1</v>
      </c>
      <c r="AA7" s="5">
        <v>1</v>
      </c>
      <c r="AB7" s="4">
        <v>1</v>
      </c>
      <c r="AC7" s="1">
        <v>0</v>
      </c>
      <c r="AD7" s="14">
        <v>0</v>
      </c>
      <c r="AE7" s="5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0</v>
      </c>
      <c r="J8" s="1">
        <v>7</v>
      </c>
      <c r="K8" s="1">
        <v>1</v>
      </c>
      <c r="L8" s="5">
        <v>6</v>
      </c>
      <c r="M8" s="4">
        <v>7</v>
      </c>
      <c r="N8" s="1">
        <v>0</v>
      </c>
      <c r="O8" s="5">
        <v>0</v>
      </c>
      <c r="P8" s="4">
        <v>7</v>
      </c>
      <c r="Q8" s="1">
        <v>0</v>
      </c>
      <c r="R8" s="5">
        <v>0</v>
      </c>
      <c r="S8" s="4">
        <v>0</v>
      </c>
      <c r="T8" s="1">
        <v>4</v>
      </c>
      <c r="U8" s="1">
        <v>0</v>
      </c>
      <c r="V8" s="5">
        <v>6</v>
      </c>
      <c r="W8" s="4">
        <v>0</v>
      </c>
      <c r="X8" s="1">
        <v>0</v>
      </c>
      <c r="Y8" s="1">
        <v>1</v>
      </c>
      <c r="Z8" s="1">
        <v>6</v>
      </c>
      <c r="AA8" s="5">
        <v>0</v>
      </c>
      <c r="AB8" s="4">
        <v>0</v>
      </c>
      <c r="AC8" s="1">
        <v>0</v>
      </c>
      <c r="AD8" s="14">
        <v>0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1</v>
      </c>
      <c r="J9" s="1">
        <v>4</v>
      </c>
      <c r="K9" s="1">
        <v>2</v>
      </c>
      <c r="L9" s="5">
        <v>4</v>
      </c>
      <c r="M9" s="4">
        <v>4</v>
      </c>
      <c r="N9" s="1">
        <v>0</v>
      </c>
      <c r="O9" s="5">
        <v>0</v>
      </c>
      <c r="P9" s="4">
        <v>4</v>
      </c>
      <c r="Q9" s="1">
        <v>0</v>
      </c>
      <c r="R9" s="5">
        <v>0</v>
      </c>
      <c r="S9" s="4">
        <v>0</v>
      </c>
      <c r="T9" s="1">
        <v>2</v>
      </c>
      <c r="U9" s="1">
        <v>0</v>
      </c>
      <c r="V9" s="5">
        <v>4</v>
      </c>
      <c r="W9" s="4">
        <v>0</v>
      </c>
      <c r="X9" s="1">
        <v>0</v>
      </c>
      <c r="Y9" s="1">
        <v>1</v>
      </c>
      <c r="Z9" s="1">
        <v>2</v>
      </c>
      <c r="AA9" s="5">
        <v>1</v>
      </c>
      <c r="AB9" s="4">
        <v>0</v>
      </c>
      <c r="AC9" s="1">
        <v>1</v>
      </c>
      <c r="AD9" s="14">
        <v>0</v>
      </c>
      <c r="AE9" s="5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0</v>
      </c>
      <c r="J10" s="1">
        <v>4</v>
      </c>
      <c r="K10" s="1">
        <v>4</v>
      </c>
      <c r="L10" s="5">
        <v>4</v>
      </c>
      <c r="M10" s="4">
        <v>4</v>
      </c>
      <c r="N10" s="1">
        <v>0</v>
      </c>
      <c r="O10" s="5">
        <v>0</v>
      </c>
      <c r="P10" s="4">
        <v>4</v>
      </c>
      <c r="Q10" s="1">
        <v>0</v>
      </c>
      <c r="R10" s="5">
        <v>0</v>
      </c>
      <c r="S10" s="4">
        <v>0</v>
      </c>
      <c r="T10" s="1">
        <v>1</v>
      </c>
      <c r="U10" s="1">
        <v>1</v>
      </c>
      <c r="V10" s="5">
        <v>3</v>
      </c>
      <c r="W10" s="4">
        <v>0</v>
      </c>
      <c r="X10" s="1">
        <v>0</v>
      </c>
      <c r="Y10" s="1">
        <v>0</v>
      </c>
      <c r="Z10" s="1">
        <v>3</v>
      </c>
      <c r="AA10" s="5">
        <v>1</v>
      </c>
      <c r="AB10" s="4">
        <v>2</v>
      </c>
      <c r="AC10" s="1">
        <v>0</v>
      </c>
      <c r="AD10" s="14">
        <v>0</v>
      </c>
      <c r="AE10" s="5">
        <v>0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7">
        <v>0</v>
      </c>
      <c r="V11" s="8">
        <v>0</v>
      </c>
      <c r="W11" s="6">
        <v>0</v>
      </c>
      <c r="X11" s="7">
        <v>0</v>
      </c>
      <c r="Y11" s="7">
        <v>0</v>
      </c>
      <c r="Z11" s="7">
        <v>0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59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59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0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0</v>
      </c>
      <c r="P28" s="4">
        <v>0</v>
      </c>
      <c r="Q28" s="1">
        <v>0</v>
      </c>
      <c r="R28" s="5">
        <v>0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3</v>
      </c>
      <c r="K29" s="1">
        <v>1</v>
      </c>
      <c r="L29" s="5">
        <v>2</v>
      </c>
      <c r="M29" s="4">
        <v>1</v>
      </c>
      <c r="N29" s="1">
        <v>1</v>
      </c>
      <c r="O29" s="5">
        <v>1</v>
      </c>
      <c r="P29" s="4">
        <v>1</v>
      </c>
      <c r="Q29" s="1">
        <v>1</v>
      </c>
      <c r="R29" s="5">
        <v>1</v>
      </c>
      <c r="S29" s="4">
        <v>0</v>
      </c>
      <c r="T29" s="1">
        <v>1</v>
      </c>
      <c r="U29" s="1">
        <v>0</v>
      </c>
      <c r="V29" s="5">
        <v>1</v>
      </c>
      <c r="W29" s="4">
        <v>0</v>
      </c>
      <c r="X29" s="1">
        <v>0</v>
      </c>
      <c r="Y29" s="1">
        <v>0</v>
      </c>
      <c r="Z29" s="1">
        <v>1</v>
      </c>
      <c r="AA29" s="5">
        <v>2</v>
      </c>
      <c r="AB29" s="4">
        <v>2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0</v>
      </c>
      <c r="K30" s="1">
        <v>0</v>
      </c>
      <c r="L30" s="5">
        <v>0</v>
      </c>
      <c r="M30" s="4">
        <v>0</v>
      </c>
      <c r="N30" s="1">
        <v>0</v>
      </c>
      <c r="O30" s="5">
        <v>0</v>
      </c>
      <c r="P30" s="4">
        <v>0</v>
      </c>
      <c r="Q30" s="1">
        <v>0</v>
      </c>
      <c r="R30" s="5">
        <v>0</v>
      </c>
      <c r="S30" s="4">
        <v>0</v>
      </c>
      <c r="T30" s="1">
        <v>0</v>
      </c>
      <c r="U30" s="1">
        <v>0</v>
      </c>
      <c r="V30" s="5">
        <v>0</v>
      </c>
      <c r="W30" s="4">
        <v>0</v>
      </c>
      <c r="X30" s="1">
        <v>0</v>
      </c>
      <c r="Y30" s="1">
        <v>0</v>
      </c>
      <c r="Z30" s="1">
        <v>0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1</v>
      </c>
      <c r="K31" s="1">
        <v>0</v>
      </c>
      <c r="L31" s="5">
        <v>2</v>
      </c>
      <c r="M31" s="4">
        <v>0</v>
      </c>
      <c r="N31" s="1">
        <v>0</v>
      </c>
      <c r="O31" s="5">
        <v>2</v>
      </c>
      <c r="P31" s="4">
        <v>2</v>
      </c>
      <c r="Q31" s="1"/>
      <c r="R31" s="5">
        <v>0</v>
      </c>
      <c r="S31" s="4">
        <v>0</v>
      </c>
      <c r="T31" s="1">
        <v>0</v>
      </c>
      <c r="U31" s="1">
        <v>0</v>
      </c>
      <c r="V31" s="5">
        <v>1</v>
      </c>
      <c r="W31" s="4">
        <v>0</v>
      </c>
      <c r="X31" s="1">
        <v>0</v>
      </c>
      <c r="Y31" s="1">
        <v>0</v>
      </c>
      <c r="Z31" s="1">
        <v>0</v>
      </c>
      <c r="AA31" s="5">
        <v>2</v>
      </c>
      <c r="AB31" s="4">
        <v>1</v>
      </c>
      <c r="AC31" s="1">
        <v>0</v>
      </c>
      <c r="AD31" s="14">
        <v>1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>
        <v>0</v>
      </c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59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0</v>
      </c>
      <c r="J37" s="10">
        <v>0</v>
      </c>
      <c r="K37" s="10">
        <v>0</v>
      </c>
      <c r="L37" s="11">
        <v>0</v>
      </c>
      <c r="M37" s="17">
        <v>0</v>
      </c>
      <c r="N37" s="10">
        <v>0</v>
      </c>
      <c r="O37" s="11">
        <v>0</v>
      </c>
      <c r="P37" s="9">
        <v>0</v>
      </c>
      <c r="Q37" s="10">
        <v>0</v>
      </c>
      <c r="R37" s="11">
        <v>0</v>
      </c>
      <c r="S37" s="9">
        <v>0</v>
      </c>
      <c r="T37" s="10">
        <v>0</v>
      </c>
      <c r="U37" s="10">
        <v>0</v>
      </c>
      <c r="V37" s="11">
        <v>0</v>
      </c>
      <c r="W37" s="17">
        <v>0</v>
      </c>
      <c r="X37" s="10">
        <v>0</v>
      </c>
      <c r="Y37" s="10">
        <v>0</v>
      </c>
      <c r="Z37" s="10">
        <v>0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1</v>
      </c>
      <c r="I38" s="1">
        <v>1</v>
      </c>
      <c r="J38" s="1">
        <v>3</v>
      </c>
      <c r="K38" s="1">
        <v>0</v>
      </c>
      <c r="L38" s="5">
        <v>1</v>
      </c>
      <c r="M38" s="4">
        <v>1</v>
      </c>
      <c r="N38" s="1">
        <v>0</v>
      </c>
      <c r="O38" s="5">
        <v>4</v>
      </c>
      <c r="P38" s="4">
        <v>2</v>
      </c>
      <c r="Q38" s="1">
        <v>0</v>
      </c>
      <c r="R38" s="5">
        <v>3</v>
      </c>
      <c r="S38" s="4">
        <v>0</v>
      </c>
      <c r="T38" s="1">
        <v>2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1</v>
      </c>
      <c r="AA38" s="5">
        <v>2</v>
      </c>
      <c r="AB38" s="4">
        <v>0</v>
      </c>
      <c r="AC38" s="1">
        <v>0</v>
      </c>
      <c r="AD38" s="14">
        <v>2</v>
      </c>
      <c r="AE38" s="5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1</v>
      </c>
      <c r="I39" s="1">
        <v>1</v>
      </c>
      <c r="J39" s="1">
        <v>0</v>
      </c>
      <c r="K39" s="1">
        <v>0</v>
      </c>
      <c r="L39" s="5">
        <v>0</v>
      </c>
      <c r="M39" s="4">
        <v>0</v>
      </c>
      <c r="N39" s="1">
        <v>0</v>
      </c>
      <c r="O39" s="5">
        <v>2</v>
      </c>
      <c r="P39" s="4">
        <v>1</v>
      </c>
      <c r="Q39" s="1">
        <v>0</v>
      </c>
      <c r="R39" s="5">
        <v>1</v>
      </c>
      <c r="S39" s="4">
        <v>0</v>
      </c>
      <c r="T39" s="1">
        <v>0</v>
      </c>
      <c r="U39" s="1">
        <v>0</v>
      </c>
      <c r="V39" s="5">
        <v>0</v>
      </c>
      <c r="W39" s="4">
        <v>0</v>
      </c>
      <c r="X39" s="1">
        <v>0</v>
      </c>
      <c r="Y39" s="1">
        <v>0</v>
      </c>
      <c r="Z39" s="1">
        <v>0</v>
      </c>
      <c r="AA39" s="5">
        <v>1</v>
      </c>
      <c r="AB39" s="4">
        <v>0</v>
      </c>
      <c r="AC39" s="1">
        <v>0</v>
      </c>
      <c r="AD39" s="14">
        <v>0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0</v>
      </c>
      <c r="I40" s="1">
        <v>2</v>
      </c>
      <c r="J40" s="1">
        <v>4</v>
      </c>
      <c r="K40" s="1">
        <v>1</v>
      </c>
      <c r="L40" s="5">
        <v>0</v>
      </c>
      <c r="M40" s="4">
        <v>1</v>
      </c>
      <c r="N40" s="1">
        <v>1</v>
      </c>
      <c r="O40" s="5">
        <v>3</v>
      </c>
      <c r="P40" s="4">
        <v>1</v>
      </c>
      <c r="Q40" s="1">
        <v>1</v>
      </c>
      <c r="R40" s="5">
        <v>3</v>
      </c>
      <c r="S40" s="4">
        <v>0</v>
      </c>
      <c r="T40" s="1">
        <v>0</v>
      </c>
      <c r="U40" s="1">
        <v>0</v>
      </c>
      <c r="V40" s="5">
        <v>0</v>
      </c>
      <c r="W40" s="4">
        <v>0</v>
      </c>
      <c r="X40" s="1">
        <v>0</v>
      </c>
      <c r="Y40" s="1">
        <v>0</v>
      </c>
      <c r="Z40" s="1">
        <v>0</v>
      </c>
      <c r="AA40" s="5">
        <v>1</v>
      </c>
      <c r="AB40" s="4">
        <v>0</v>
      </c>
      <c r="AC40" s="1">
        <v>0</v>
      </c>
      <c r="AD40" s="14">
        <v>1</v>
      </c>
      <c r="AE40" s="5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3</v>
      </c>
      <c r="I41" s="1">
        <v>0</v>
      </c>
      <c r="J41" s="1">
        <v>3</v>
      </c>
      <c r="K41" s="1">
        <v>1</v>
      </c>
      <c r="L41" s="5">
        <v>2</v>
      </c>
      <c r="M41" s="4">
        <v>3</v>
      </c>
      <c r="N41" s="1">
        <v>0</v>
      </c>
      <c r="O41" s="5">
        <v>3</v>
      </c>
      <c r="P41" s="4">
        <v>0</v>
      </c>
      <c r="Q41" s="1">
        <v>1</v>
      </c>
      <c r="R41" s="5">
        <v>4</v>
      </c>
      <c r="S41" s="4">
        <v>0</v>
      </c>
      <c r="T41" s="1">
        <v>0</v>
      </c>
      <c r="U41" s="1">
        <v>0</v>
      </c>
      <c r="V41" s="5">
        <v>0</v>
      </c>
      <c r="W41" s="4">
        <v>0</v>
      </c>
      <c r="X41" s="1">
        <v>0</v>
      </c>
      <c r="Y41" s="1">
        <v>0</v>
      </c>
      <c r="Z41" s="1">
        <v>0</v>
      </c>
      <c r="AA41" s="5">
        <v>2</v>
      </c>
      <c r="AB41" s="4">
        <v>1</v>
      </c>
      <c r="AC41" s="1">
        <v>0</v>
      </c>
      <c r="AD41" s="14">
        <v>2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1</v>
      </c>
      <c r="K42" s="1">
        <v>0</v>
      </c>
      <c r="L42" s="5">
        <v>0</v>
      </c>
      <c r="M42" s="4">
        <v>1</v>
      </c>
      <c r="N42" s="1">
        <v>0</v>
      </c>
      <c r="O42" s="5">
        <v>0</v>
      </c>
      <c r="P42" s="4">
        <v>1</v>
      </c>
      <c r="Q42" s="1"/>
      <c r="R42" s="5">
        <v>0</v>
      </c>
      <c r="S42" s="4">
        <v>0</v>
      </c>
      <c r="T42" s="1">
        <v>1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1</v>
      </c>
      <c r="AB42" s="4">
        <v>0</v>
      </c>
      <c r="AC42" s="1">
        <v>1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>
        <v>0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208" t="s">
        <v>11</v>
      </c>
      <c r="I46" s="209"/>
      <c r="J46" s="209"/>
      <c r="K46" s="209"/>
      <c r="L46" s="210"/>
      <c r="M46" s="208" t="s">
        <v>18</v>
      </c>
      <c r="N46" s="209"/>
      <c r="O46" s="210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59</v>
      </c>
      <c r="H47" s="59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0</v>
      </c>
      <c r="J48" s="10">
        <f t="shared" si="0"/>
        <v>0</v>
      </c>
      <c r="K48" s="10">
        <f t="shared" si="0"/>
        <v>0</v>
      </c>
      <c r="L48" s="11">
        <f t="shared" si="0"/>
        <v>0</v>
      </c>
      <c r="M48" s="18">
        <f t="shared" si="0"/>
        <v>0</v>
      </c>
      <c r="N48" s="10">
        <f t="shared" si="0"/>
        <v>0</v>
      </c>
      <c r="O48" s="11">
        <f t="shared" si="0"/>
        <v>0</v>
      </c>
      <c r="P48" s="9">
        <f t="shared" si="0"/>
        <v>0</v>
      </c>
      <c r="Q48" s="10">
        <f t="shared" si="0"/>
        <v>0</v>
      </c>
      <c r="R48" s="11">
        <f t="shared" si="0"/>
        <v>0</v>
      </c>
      <c r="S48" s="9">
        <f t="shared" si="0"/>
        <v>0</v>
      </c>
      <c r="T48" s="10">
        <f t="shared" si="0"/>
        <v>0</v>
      </c>
      <c r="U48" s="10">
        <f t="shared" si="0"/>
        <v>0</v>
      </c>
      <c r="V48" s="11">
        <f t="shared" si="0"/>
        <v>0</v>
      </c>
      <c r="W48" s="9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0</v>
      </c>
      <c r="AA48" s="11">
        <f t="shared" si="0"/>
        <v>0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0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1</v>
      </c>
      <c r="I49" s="1">
        <f t="shared" si="2"/>
        <v>1</v>
      </c>
      <c r="J49" s="1">
        <f t="shared" si="2"/>
        <v>3</v>
      </c>
      <c r="K49" s="1">
        <f t="shared" si="2"/>
        <v>0</v>
      </c>
      <c r="L49" s="5">
        <f t="shared" si="2"/>
        <v>1</v>
      </c>
      <c r="M49" s="4">
        <f t="shared" si="2"/>
        <v>1</v>
      </c>
      <c r="N49" s="1">
        <f t="shared" si="2"/>
        <v>0</v>
      </c>
      <c r="O49" s="5">
        <f t="shared" si="2"/>
        <v>4</v>
      </c>
      <c r="P49" s="4">
        <f t="shared" si="2"/>
        <v>2</v>
      </c>
      <c r="Q49" s="1">
        <f t="shared" si="2"/>
        <v>0</v>
      </c>
      <c r="R49" s="5">
        <f t="shared" si="2"/>
        <v>3</v>
      </c>
      <c r="S49" s="4">
        <f t="shared" si="2"/>
        <v>0</v>
      </c>
      <c r="T49" s="1">
        <f t="shared" si="2"/>
        <v>2</v>
      </c>
      <c r="U49" s="1">
        <f t="shared" si="2"/>
        <v>0</v>
      </c>
      <c r="V49" s="5">
        <f t="shared" si="2"/>
        <v>0</v>
      </c>
      <c r="W49" s="4">
        <f t="shared" si="2"/>
        <v>0</v>
      </c>
      <c r="X49" s="1">
        <f t="shared" si="2"/>
        <v>0</v>
      </c>
      <c r="Y49" s="1">
        <f t="shared" si="2"/>
        <v>0</v>
      </c>
      <c r="Z49" s="1">
        <f t="shared" si="2"/>
        <v>1</v>
      </c>
      <c r="AA49" s="5">
        <f t="shared" si="2"/>
        <v>2</v>
      </c>
      <c r="AB49" s="4">
        <f t="shared" si="2"/>
        <v>0</v>
      </c>
      <c r="AC49" s="1">
        <f t="shared" si="2"/>
        <v>0</v>
      </c>
      <c r="AD49" s="2"/>
      <c r="AE49" s="5">
        <f t="shared" si="1"/>
        <v>0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1</v>
      </c>
      <c r="I50" s="1">
        <f t="shared" si="3"/>
        <v>1</v>
      </c>
      <c r="J50" s="1">
        <f t="shared" si="3"/>
        <v>4</v>
      </c>
      <c r="K50" s="1">
        <f t="shared" si="3"/>
        <v>1</v>
      </c>
      <c r="L50" s="5">
        <f t="shared" si="3"/>
        <v>4</v>
      </c>
      <c r="M50" s="4">
        <f t="shared" si="3"/>
        <v>4</v>
      </c>
      <c r="N50" s="1">
        <f t="shared" si="3"/>
        <v>0</v>
      </c>
      <c r="O50" s="5">
        <f t="shared" si="3"/>
        <v>2</v>
      </c>
      <c r="P50" s="4">
        <f t="shared" si="3"/>
        <v>5</v>
      </c>
      <c r="Q50" s="1">
        <f t="shared" si="3"/>
        <v>0</v>
      </c>
      <c r="R50" s="5">
        <f t="shared" si="3"/>
        <v>1</v>
      </c>
      <c r="S50" s="4">
        <f t="shared" si="3"/>
        <v>0</v>
      </c>
      <c r="T50" s="1">
        <f t="shared" si="3"/>
        <v>1</v>
      </c>
      <c r="U50" s="1">
        <f t="shared" si="3"/>
        <v>0</v>
      </c>
      <c r="V50" s="5">
        <f t="shared" si="3"/>
        <v>3</v>
      </c>
      <c r="W50" s="4">
        <f t="shared" si="3"/>
        <v>1</v>
      </c>
      <c r="X50" s="1">
        <f t="shared" si="3"/>
        <v>0</v>
      </c>
      <c r="Y50" s="1">
        <f t="shared" si="3"/>
        <v>0</v>
      </c>
      <c r="Z50" s="1">
        <f t="shared" si="3"/>
        <v>3</v>
      </c>
      <c r="AA50" s="5">
        <f t="shared" si="3"/>
        <v>1</v>
      </c>
      <c r="AB50" s="4">
        <f t="shared" si="3"/>
        <v>0</v>
      </c>
      <c r="AC50" s="1">
        <f t="shared" si="3"/>
        <v>0</v>
      </c>
      <c r="AD50" s="2"/>
      <c r="AE50" s="5">
        <f t="shared" si="1"/>
        <v>0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0</v>
      </c>
      <c r="I51" s="1">
        <f t="shared" si="4"/>
        <v>2</v>
      </c>
      <c r="J51" s="1">
        <f t="shared" si="4"/>
        <v>11</v>
      </c>
      <c r="K51" s="1">
        <f t="shared" si="4"/>
        <v>3</v>
      </c>
      <c r="L51" s="5">
        <f t="shared" si="4"/>
        <v>5</v>
      </c>
      <c r="M51" s="4">
        <f t="shared" si="4"/>
        <v>6</v>
      </c>
      <c r="N51" s="1">
        <f t="shared" si="4"/>
        <v>2</v>
      </c>
      <c r="O51" s="5">
        <f t="shared" si="4"/>
        <v>4</v>
      </c>
      <c r="P51" s="4">
        <f t="shared" si="4"/>
        <v>6</v>
      </c>
      <c r="Q51" s="1">
        <f t="shared" si="4"/>
        <v>2</v>
      </c>
      <c r="R51" s="5">
        <f t="shared" si="4"/>
        <v>4</v>
      </c>
      <c r="S51" s="4">
        <f t="shared" si="4"/>
        <v>0</v>
      </c>
      <c r="T51" s="1">
        <f t="shared" si="4"/>
        <v>3</v>
      </c>
      <c r="U51" s="1">
        <f t="shared" si="4"/>
        <v>0</v>
      </c>
      <c r="V51" s="5">
        <f t="shared" si="4"/>
        <v>4</v>
      </c>
      <c r="W51" s="4">
        <f t="shared" si="4"/>
        <v>0</v>
      </c>
      <c r="X51" s="1">
        <f t="shared" si="4"/>
        <v>0</v>
      </c>
      <c r="Y51" s="1">
        <f t="shared" si="4"/>
        <v>2</v>
      </c>
      <c r="Z51" s="1">
        <f t="shared" si="4"/>
        <v>2</v>
      </c>
      <c r="AA51" s="5">
        <f t="shared" si="4"/>
        <v>4</v>
      </c>
      <c r="AB51" s="4">
        <f t="shared" si="4"/>
        <v>3</v>
      </c>
      <c r="AC51" s="1">
        <f t="shared" si="4"/>
        <v>0</v>
      </c>
      <c r="AD51" s="2"/>
      <c r="AE51" s="5">
        <f t="shared" si="1"/>
        <v>0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3</v>
      </c>
      <c r="I52" s="1">
        <f t="shared" si="5"/>
        <v>0</v>
      </c>
      <c r="J52" s="1">
        <f t="shared" si="5"/>
        <v>10</v>
      </c>
      <c r="K52" s="1">
        <f t="shared" si="5"/>
        <v>2</v>
      </c>
      <c r="L52" s="5">
        <f t="shared" si="5"/>
        <v>8</v>
      </c>
      <c r="M52" s="4">
        <f t="shared" si="5"/>
        <v>10</v>
      </c>
      <c r="N52" s="1">
        <f t="shared" si="5"/>
        <v>0</v>
      </c>
      <c r="O52" s="5">
        <f t="shared" si="5"/>
        <v>3</v>
      </c>
      <c r="P52" s="4">
        <f t="shared" si="5"/>
        <v>7</v>
      </c>
      <c r="Q52" s="1">
        <f t="shared" si="5"/>
        <v>1</v>
      </c>
      <c r="R52" s="5">
        <f t="shared" si="5"/>
        <v>4</v>
      </c>
      <c r="S52" s="4">
        <f t="shared" si="5"/>
        <v>0</v>
      </c>
      <c r="T52" s="1">
        <f t="shared" si="5"/>
        <v>4</v>
      </c>
      <c r="U52" s="1">
        <f t="shared" si="5"/>
        <v>0</v>
      </c>
      <c r="V52" s="5">
        <f t="shared" si="5"/>
        <v>6</v>
      </c>
      <c r="W52" s="4">
        <f t="shared" si="5"/>
        <v>0</v>
      </c>
      <c r="X52" s="1">
        <f t="shared" si="5"/>
        <v>0</v>
      </c>
      <c r="Y52" s="1">
        <f t="shared" si="5"/>
        <v>1</v>
      </c>
      <c r="Z52" s="1">
        <f t="shared" si="5"/>
        <v>6</v>
      </c>
      <c r="AA52" s="5">
        <f t="shared" si="5"/>
        <v>2</v>
      </c>
      <c r="AB52" s="4">
        <f t="shared" si="5"/>
        <v>1</v>
      </c>
      <c r="AC52" s="1">
        <f t="shared" si="5"/>
        <v>0</v>
      </c>
      <c r="AD52" s="2"/>
      <c r="AE52" s="5">
        <f t="shared" si="1"/>
        <v>0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1</v>
      </c>
      <c r="J53" s="1">
        <f t="shared" si="6"/>
        <v>6</v>
      </c>
      <c r="K53" s="1">
        <f t="shared" si="6"/>
        <v>2</v>
      </c>
      <c r="L53" s="5">
        <f t="shared" si="6"/>
        <v>6</v>
      </c>
      <c r="M53" s="4">
        <f t="shared" si="6"/>
        <v>5</v>
      </c>
      <c r="N53" s="1">
        <f t="shared" si="6"/>
        <v>0</v>
      </c>
      <c r="O53" s="5">
        <f t="shared" si="6"/>
        <v>2</v>
      </c>
      <c r="P53" s="4">
        <f t="shared" si="6"/>
        <v>7</v>
      </c>
      <c r="Q53" s="1">
        <f t="shared" si="6"/>
        <v>0</v>
      </c>
      <c r="R53" s="5">
        <f t="shared" si="6"/>
        <v>0</v>
      </c>
      <c r="S53" s="4">
        <f t="shared" si="6"/>
        <v>0</v>
      </c>
      <c r="T53" s="1">
        <f t="shared" si="6"/>
        <v>3</v>
      </c>
      <c r="U53" s="1">
        <f t="shared" si="6"/>
        <v>0</v>
      </c>
      <c r="V53" s="5">
        <f t="shared" si="6"/>
        <v>5</v>
      </c>
      <c r="W53" s="4">
        <f t="shared" si="6"/>
        <v>0</v>
      </c>
      <c r="X53" s="1">
        <f t="shared" si="6"/>
        <v>0</v>
      </c>
      <c r="Y53" s="1">
        <f t="shared" si="6"/>
        <v>1</v>
      </c>
      <c r="Z53" s="1">
        <f t="shared" si="6"/>
        <v>2</v>
      </c>
      <c r="AA53" s="5">
        <f t="shared" si="6"/>
        <v>4</v>
      </c>
      <c r="AB53" s="4">
        <f t="shared" si="6"/>
        <v>1</v>
      </c>
      <c r="AC53" s="1">
        <f t="shared" si="6"/>
        <v>2</v>
      </c>
      <c r="AD53" s="2"/>
      <c r="AE53" s="5">
        <f t="shared" si="1"/>
        <v>0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0</v>
      </c>
      <c r="J54" s="1">
        <f t="shared" si="7"/>
        <v>4</v>
      </c>
      <c r="K54" s="1">
        <f t="shared" si="7"/>
        <v>4</v>
      </c>
      <c r="L54" s="5">
        <f t="shared" si="7"/>
        <v>4</v>
      </c>
      <c r="M54" s="4">
        <f t="shared" si="7"/>
        <v>4</v>
      </c>
      <c r="N54" s="1">
        <f t="shared" si="7"/>
        <v>0</v>
      </c>
      <c r="O54" s="5">
        <f t="shared" si="7"/>
        <v>0</v>
      </c>
      <c r="P54" s="4">
        <f t="shared" si="7"/>
        <v>4</v>
      </c>
      <c r="Q54" s="1">
        <f t="shared" si="7"/>
        <v>0</v>
      </c>
      <c r="R54" s="5">
        <f t="shared" si="7"/>
        <v>0</v>
      </c>
      <c r="S54" s="4">
        <f t="shared" si="7"/>
        <v>0</v>
      </c>
      <c r="T54" s="1">
        <f t="shared" si="7"/>
        <v>1</v>
      </c>
      <c r="U54" s="1">
        <f t="shared" si="7"/>
        <v>1</v>
      </c>
      <c r="V54" s="5">
        <f t="shared" si="7"/>
        <v>3</v>
      </c>
      <c r="W54" s="4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3</v>
      </c>
      <c r="AA54" s="5">
        <f t="shared" si="7"/>
        <v>1</v>
      </c>
      <c r="AB54" s="4">
        <f t="shared" si="7"/>
        <v>2</v>
      </c>
      <c r="AC54" s="1">
        <f t="shared" si="7"/>
        <v>0</v>
      </c>
      <c r="AD54" s="2"/>
      <c r="AE54" s="5">
        <f t="shared" si="1"/>
        <v>0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0</v>
      </c>
      <c r="K55" s="7">
        <f t="shared" si="8"/>
        <v>0</v>
      </c>
      <c r="L55" s="8">
        <f t="shared" si="8"/>
        <v>0</v>
      </c>
      <c r="M55" s="6">
        <f t="shared" si="8"/>
        <v>0</v>
      </c>
      <c r="N55" s="7">
        <f t="shared" si="8"/>
        <v>0</v>
      </c>
      <c r="O55" s="8">
        <f t="shared" si="8"/>
        <v>0</v>
      </c>
      <c r="P55" s="6">
        <f t="shared" si="8"/>
        <v>0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0</v>
      </c>
      <c r="U55" s="7">
        <f t="shared" si="8"/>
        <v>0</v>
      </c>
      <c r="V55" s="8">
        <f t="shared" si="8"/>
        <v>0</v>
      </c>
      <c r="W55" s="6">
        <f t="shared" si="8"/>
        <v>0</v>
      </c>
      <c r="X55" s="7">
        <f t="shared" si="8"/>
        <v>0</v>
      </c>
      <c r="Y55" s="7">
        <f t="shared" si="8"/>
        <v>0</v>
      </c>
      <c r="Z55" s="7">
        <f t="shared" si="8"/>
        <v>0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5</v>
      </c>
      <c r="I56" s="29">
        <f t="shared" ref="I56:AE56" si="9">SUM(I48:I55)</f>
        <v>5</v>
      </c>
      <c r="J56" s="29">
        <f t="shared" si="9"/>
        <v>38</v>
      </c>
      <c r="K56" s="29">
        <f t="shared" si="9"/>
        <v>12</v>
      </c>
      <c r="L56" s="29">
        <f t="shared" si="9"/>
        <v>28</v>
      </c>
      <c r="M56" s="29">
        <f t="shared" si="9"/>
        <v>30</v>
      </c>
      <c r="N56" s="29">
        <f t="shared" si="9"/>
        <v>2</v>
      </c>
      <c r="O56" s="29">
        <f t="shared" si="9"/>
        <v>15</v>
      </c>
      <c r="P56" s="29">
        <f t="shared" si="9"/>
        <v>31</v>
      </c>
      <c r="Q56" s="29">
        <f t="shared" si="9"/>
        <v>3</v>
      </c>
      <c r="R56" s="29">
        <f t="shared" si="9"/>
        <v>12</v>
      </c>
      <c r="S56" s="29">
        <f t="shared" si="9"/>
        <v>0</v>
      </c>
      <c r="T56" s="29">
        <f t="shared" si="9"/>
        <v>14</v>
      </c>
      <c r="U56" s="29">
        <f t="shared" si="9"/>
        <v>1</v>
      </c>
      <c r="V56" s="29">
        <f t="shared" si="9"/>
        <v>21</v>
      </c>
      <c r="W56" s="29">
        <f t="shared" si="9"/>
        <v>1</v>
      </c>
      <c r="X56" s="29">
        <f t="shared" si="9"/>
        <v>0</v>
      </c>
      <c r="Y56" s="29">
        <f t="shared" si="9"/>
        <v>4</v>
      </c>
      <c r="Z56" s="29">
        <f t="shared" si="9"/>
        <v>17</v>
      </c>
      <c r="AA56" s="29">
        <f t="shared" si="9"/>
        <v>14</v>
      </c>
      <c r="AB56" s="29">
        <f t="shared" si="9"/>
        <v>7</v>
      </c>
      <c r="AC56" s="29">
        <f t="shared" si="9"/>
        <v>2</v>
      </c>
      <c r="AD56" s="29">
        <f t="shared" si="9"/>
        <v>0</v>
      </c>
      <c r="AE56" s="29">
        <f t="shared" si="9"/>
        <v>0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DDC2-91CC-4961-ACC4-7C92AEA91FE7}">
  <sheetPr codeName="Sheet7"/>
  <dimension ref="A1:AE262"/>
  <sheetViews>
    <sheetView showZeros="0" workbookViewId="0">
      <pane xSplit="7" ySplit="3" topLeftCell="P52" activePane="bottomRight" state="frozen"/>
      <selection sqref="A1:XFD1048576"/>
      <selection pane="topRight" sqref="A1:XFD1048576"/>
      <selection pane="bottomLeft" sqref="A1:XFD1048576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style="60" customWidth="1"/>
    <col min="32" max="32" width="3.75" customWidth="1"/>
  </cols>
  <sheetData>
    <row r="1" spans="1:31" ht="23.25" customHeight="1" thickBot="1" x14ac:dyDescent="0.2">
      <c r="B1" t="s">
        <v>64</v>
      </c>
      <c r="H1" s="61" t="s">
        <v>25</v>
      </c>
      <c r="AC1" s="118"/>
      <c r="AD1" s="118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39" t="s">
        <v>9</v>
      </c>
      <c r="G2" s="141"/>
      <c r="H2" s="120" t="s">
        <v>51</v>
      </c>
      <c r="I2" s="121"/>
      <c r="J2" s="123"/>
      <c r="K2" s="123"/>
      <c r="L2" s="124"/>
      <c r="M2" s="120" t="s">
        <v>52</v>
      </c>
      <c r="N2" s="121"/>
      <c r="O2" s="122"/>
      <c r="P2" s="120" t="s">
        <v>53</v>
      </c>
      <c r="Q2" s="121"/>
      <c r="R2" s="122"/>
      <c r="S2" s="120" t="s">
        <v>55</v>
      </c>
      <c r="T2" s="123"/>
      <c r="U2" s="123"/>
      <c r="V2" s="124"/>
      <c r="W2" s="125" t="s">
        <v>54</v>
      </c>
      <c r="X2" s="123"/>
      <c r="Y2" s="123"/>
      <c r="Z2" s="123"/>
      <c r="AA2" s="124"/>
      <c r="AB2" s="120" t="s">
        <v>56</v>
      </c>
      <c r="AC2" s="123"/>
      <c r="AD2" s="126"/>
      <c r="AE2" s="124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62" t="s">
        <v>30</v>
      </c>
      <c r="G3" s="63" t="s">
        <v>59</v>
      </c>
      <c r="H3" s="64" t="s">
        <v>31</v>
      </c>
      <c r="I3" s="65" t="s">
        <v>32</v>
      </c>
      <c r="J3" s="65" t="s">
        <v>37</v>
      </c>
      <c r="K3" s="65" t="s">
        <v>38</v>
      </c>
      <c r="L3" s="66" t="s">
        <v>39</v>
      </c>
      <c r="M3" s="64" t="s">
        <v>57</v>
      </c>
      <c r="N3" s="65" t="s">
        <v>40</v>
      </c>
      <c r="O3" s="66" t="s">
        <v>41</v>
      </c>
      <c r="P3" s="64" t="s">
        <v>57</v>
      </c>
      <c r="Q3" s="65" t="s">
        <v>40</v>
      </c>
      <c r="R3" s="66" t="s">
        <v>41</v>
      </c>
      <c r="S3" s="64" t="s">
        <v>33</v>
      </c>
      <c r="T3" s="65" t="s">
        <v>42</v>
      </c>
      <c r="U3" s="65" t="s">
        <v>43</v>
      </c>
      <c r="V3" s="66" t="s">
        <v>44</v>
      </c>
      <c r="W3" s="64" t="s">
        <v>45</v>
      </c>
      <c r="X3" s="65" t="s">
        <v>46</v>
      </c>
      <c r="Y3" s="65" t="s">
        <v>47</v>
      </c>
      <c r="Z3" s="65" t="s">
        <v>48</v>
      </c>
      <c r="AA3" s="67" t="s">
        <v>49</v>
      </c>
      <c r="AB3" s="64" t="s">
        <v>50</v>
      </c>
      <c r="AC3" s="65" t="s">
        <v>34</v>
      </c>
      <c r="AD3" s="68" t="s">
        <v>35</v>
      </c>
      <c r="AE3" s="66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217" t="s">
        <v>22</v>
      </c>
      <c r="G4" s="214" t="s">
        <v>22</v>
      </c>
      <c r="H4" s="69">
        <v>0</v>
      </c>
      <c r="I4" s="70">
        <v>0</v>
      </c>
      <c r="J4" s="70">
        <v>0</v>
      </c>
      <c r="K4" s="70">
        <v>0</v>
      </c>
      <c r="L4" s="71">
        <v>0</v>
      </c>
      <c r="M4" s="69">
        <v>0</v>
      </c>
      <c r="N4" s="70">
        <v>0</v>
      </c>
      <c r="O4" s="71">
        <v>0</v>
      </c>
      <c r="P4" s="72">
        <v>0</v>
      </c>
      <c r="Q4" s="70">
        <v>0</v>
      </c>
      <c r="R4" s="71">
        <v>0</v>
      </c>
      <c r="S4" s="72">
        <v>0</v>
      </c>
      <c r="T4" s="70">
        <v>0</v>
      </c>
      <c r="U4" s="70">
        <v>0</v>
      </c>
      <c r="V4" s="71">
        <v>0</v>
      </c>
      <c r="W4" s="69">
        <v>0</v>
      </c>
      <c r="X4" s="70">
        <v>0</v>
      </c>
      <c r="Y4" s="70">
        <v>0</v>
      </c>
      <c r="Z4" s="70">
        <v>0</v>
      </c>
      <c r="AA4" s="71">
        <v>0</v>
      </c>
      <c r="AB4" s="69">
        <v>0</v>
      </c>
      <c r="AC4" s="70">
        <v>0</v>
      </c>
      <c r="AD4" s="73">
        <v>0</v>
      </c>
      <c r="AE4" s="71">
        <v>0</v>
      </c>
    </row>
    <row r="5" spans="1:31" ht="23.25" customHeight="1" x14ac:dyDescent="0.15">
      <c r="B5" s="2">
        <v>85</v>
      </c>
      <c r="C5" s="3" t="s">
        <v>20</v>
      </c>
      <c r="D5" s="3">
        <v>90</v>
      </c>
      <c r="E5" s="3" t="s">
        <v>21</v>
      </c>
      <c r="F5" s="218"/>
      <c r="G5" s="215"/>
      <c r="H5" s="74">
        <v>0</v>
      </c>
      <c r="I5" s="75">
        <v>0</v>
      </c>
      <c r="J5" s="75">
        <v>1</v>
      </c>
      <c r="K5" s="75">
        <v>0</v>
      </c>
      <c r="L5" s="76">
        <v>1</v>
      </c>
      <c r="M5" s="74">
        <v>1</v>
      </c>
      <c r="N5" s="75">
        <v>0</v>
      </c>
      <c r="O5" s="76">
        <v>0</v>
      </c>
      <c r="P5" s="74">
        <v>1</v>
      </c>
      <c r="Q5" s="75">
        <v>0</v>
      </c>
      <c r="R5" s="76">
        <v>0</v>
      </c>
      <c r="S5" s="74">
        <v>0</v>
      </c>
      <c r="T5" s="75">
        <v>0</v>
      </c>
      <c r="U5" s="75">
        <v>0</v>
      </c>
      <c r="V5" s="76">
        <v>1</v>
      </c>
      <c r="W5" s="74">
        <v>0</v>
      </c>
      <c r="X5" s="75">
        <v>0</v>
      </c>
      <c r="Y5" s="75">
        <v>1</v>
      </c>
      <c r="Z5" s="75">
        <v>0</v>
      </c>
      <c r="AA5" s="76">
        <v>0</v>
      </c>
      <c r="AB5" s="74">
        <v>0</v>
      </c>
      <c r="AC5" s="75">
        <v>0</v>
      </c>
      <c r="AD5" s="73">
        <v>0</v>
      </c>
      <c r="AE5" s="76">
        <v>0</v>
      </c>
    </row>
    <row r="6" spans="1:31" ht="23.25" customHeight="1" x14ac:dyDescent="0.15">
      <c r="B6" s="2">
        <v>80</v>
      </c>
      <c r="C6" s="3" t="s">
        <v>20</v>
      </c>
      <c r="D6" s="3">
        <v>85</v>
      </c>
      <c r="E6" s="3" t="s">
        <v>21</v>
      </c>
      <c r="F6" s="218"/>
      <c r="G6" s="215"/>
      <c r="H6" s="74">
        <v>0</v>
      </c>
      <c r="I6" s="75">
        <v>2</v>
      </c>
      <c r="J6" s="75">
        <v>0</v>
      </c>
      <c r="K6" s="75">
        <v>0</v>
      </c>
      <c r="L6" s="76">
        <v>2</v>
      </c>
      <c r="M6" s="74">
        <v>2</v>
      </c>
      <c r="N6" s="75">
        <v>0</v>
      </c>
      <c r="O6" s="76">
        <v>0</v>
      </c>
      <c r="P6" s="74">
        <v>2</v>
      </c>
      <c r="Q6" s="75">
        <v>0</v>
      </c>
      <c r="R6" s="76">
        <v>0</v>
      </c>
      <c r="S6" s="74">
        <v>0</v>
      </c>
      <c r="T6" s="75">
        <v>1</v>
      </c>
      <c r="U6" s="75">
        <v>0</v>
      </c>
      <c r="V6" s="76">
        <v>2</v>
      </c>
      <c r="W6" s="74">
        <v>0</v>
      </c>
      <c r="X6" s="75">
        <v>1</v>
      </c>
      <c r="Y6" s="75">
        <v>1</v>
      </c>
      <c r="Z6" s="75">
        <v>0</v>
      </c>
      <c r="AA6" s="76">
        <v>0</v>
      </c>
      <c r="AB6" s="74">
        <v>0</v>
      </c>
      <c r="AC6" s="75">
        <v>0</v>
      </c>
      <c r="AD6" s="73">
        <v>0</v>
      </c>
      <c r="AE6" s="76">
        <v>0</v>
      </c>
    </row>
    <row r="7" spans="1:31" ht="23.25" customHeight="1" x14ac:dyDescent="0.15">
      <c r="B7" s="2">
        <v>75</v>
      </c>
      <c r="C7" s="3" t="s">
        <v>20</v>
      </c>
      <c r="D7" s="3">
        <v>80</v>
      </c>
      <c r="E7" s="3" t="s">
        <v>21</v>
      </c>
      <c r="F7" s="218"/>
      <c r="G7" s="215"/>
      <c r="H7" s="74">
        <v>0</v>
      </c>
      <c r="I7" s="75">
        <v>1</v>
      </c>
      <c r="J7" s="75">
        <v>11</v>
      </c>
      <c r="K7" s="75">
        <v>2</v>
      </c>
      <c r="L7" s="76">
        <v>11</v>
      </c>
      <c r="M7" s="74">
        <v>10</v>
      </c>
      <c r="N7" s="75">
        <v>1</v>
      </c>
      <c r="O7" s="76">
        <v>1</v>
      </c>
      <c r="P7" s="74">
        <v>12</v>
      </c>
      <c r="Q7" s="75">
        <v>0</v>
      </c>
      <c r="R7" s="76">
        <v>0</v>
      </c>
      <c r="S7" s="74">
        <v>0</v>
      </c>
      <c r="T7" s="75">
        <v>2</v>
      </c>
      <c r="U7" s="75">
        <v>0</v>
      </c>
      <c r="V7" s="76">
        <v>10</v>
      </c>
      <c r="W7" s="74">
        <v>0</v>
      </c>
      <c r="X7" s="75">
        <v>0</v>
      </c>
      <c r="Y7" s="75">
        <v>6</v>
      </c>
      <c r="Z7" s="75">
        <v>4</v>
      </c>
      <c r="AA7" s="76">
        <v>2</v>
      </c>
      <c r="AB7" s="74">
        <v>0</v>
      </c>
      <c r="AC7" s="75">
        <v>1</v>
      </c>
      <c r="AD7" s="73">
        <v>1</v>
      </c>
      <c r="AE7" s="76">
        <v>0</v>
      </c>
    </row>
    <row r="8" spans="1:31" ht="23.25" customHeight="1" x14ac:dyDescent="0.15">
      <c r="B8" s="2">
        <v>70</v>
      </c>
      <c r="C8" s="3" t="s">
        <v>20</v>
      </c>
      <c r="D8" s="3">
        <v>75</v>
      </c>
      <c r="E8" s="3" t="s">
        <v>21</v>
      </c>
      <c r="F8" s="218"/>
      <c r="G8" s="215"/>
      <c r="H8" s="74">
        <v>0</v>
      </c>
      <c r="I8" s="75">
        <v>2</v>
      </c>
      <c r="J8" s="75">
        <v>12</v>
      </c>
      <c r="K8" s="75">
        <v>4</v>
      </c>
      <c r="L8" s="76">
        <v>14</v>
      </c>
      <c r="M8" s="74">
        <v>13</v>
      </c>
      <c r="N8" s="75">
        <v>1</v>
      </c>
      <c r="O8" s="76">
        <v>0</v>
      </c>
      <c r="P8" s="74">
        <v>13</v>
      </c>
      <c r="Q8" s="75">
        <v>1</v>
      </c>
      <c r="R8" s="76">
        <v>0</v>
      </c>
      <c r="S8" s="74">
        <v>0</v>
      </c>
      <c r="T8" s="75">
        <v>3</v>
      </c>
      <c r="U8" s="75">
        <v>0</v>
      </c>
      <c r="V8" s="76">
        <v>13</v>
      </c>
      <c r="W8" s="74">
        <v>1</v>
      </c>
      <c r="X8" s="75">
        <v>0</v>
      </c>
      <c r="Y8" s="75">
        <v>4</v>
      </c>
      <c r="Z8" s="75">
        <v>8</v>
      </c>
      <c r="AA8" s="76">
        <v>1</v>
      </c>
      <c r="AB8" s="74">
        <v>1</v>
      </c>
      <c r="AC8" s="75">
        <v>0</v>
      </c>
      <c r="AD8" s="73">
        <v>0</v>
      </c>
      <c r="AE8" s="76">
        <v>0</v>
      </c>
    </row>
    <row r="9" spans="1:31" ht="23.25" customHeight="1" x14ac:dyDescent="0.15">
      <c r="B9" s="2">
        <v>65</v>
      </c>
      <c r="C9" s="3" t="s">
        <v>61</v>
      </c>
      <c r="D9" s="3">
        <v>70</v>
      </c>
      <c r="E9" s="3" t="s">
        <v>62</v>
      </c>
      <c r="F9" s="218"/>
      <c r="G9" s="215"/>
      <c r="H9" s="74">
        <v>0</v>
      </c>
      <c r="I9" s="75">
        <v>0</v>
      </c>
      <c r="J9" s="75">
        <v>8</v>
      </c>
      <c r="K9" s="75">
        <v>1</v>
      </c>
      <c r="L9" s="76">
        <v>6</v>
      </c>
      <c r="M9" s="74">
        <v>7</v>
      </c>
      <c r="N9" s="75">
        <v>1</v>
      </c>
      <c r="O9" s="76">
        <v>0</v>
      </c>
      <c r="P9" s="74">
        <v>8</v>
      </c>
      <c r="Q9" s="75">
        <v>0</v>
      </c>
      <c r="R9" s="76">
        <v>0</v>
      </c>
      <c r="S9" s="74">
        <v>0</v>
      </c>
      <c r="T9" s="75">
        <v>7</v>
      </c>
      <c r="U9" s="75">
        <v>1</v>
      </c>
      <c r="V9" s="76">
        <v>5</v>
      </c>
      <c r="W9" s="74">
        <v>1</v>
      </c>
      <c r="X9" s="75">
        <v>1</v>
      </c>
      <c r="Y9" s="75">
        <v>0</v>
      </c>
      <c r="Z9" s="75">
        <v>5</v>
      </c>
      <c r="AA9" s="76">
        <v>1</v>
      </c>
      <c r="AB9" s="74">
        <v>0</v>
      </c>
      <c r="AC9" s="75">
        <v>0</v>
      </c>
      <c r="AD9" s="73">
        <v>1</v>
      </c>
      <c r="AE9" s="76">
        <v>0</v>
      </c>
    </row>
    <row r="10" spans="1:31" ht="23.25" customHeight="1" x14ac:dyDescent="0.15">
      <c r="B10" s="2">
        <v>60</v>
      </c>
      <c r="C10" s="3" t="s">
        <v>61</v>
      </c>
      <c r="D10" s="3">
        <v>65</v>
      </c>
      <c r="E10" s="3" t="s">
        <v>62</v>
      </c>
      <c r="F10" s="218"/>
      <c r="G10" s="215"/>
      <c r="H10" s="74">
        <v>0</v>
      </c>
      <c r="I10" s="75">
        <v>2</v>
      </c>
      <c r="J10" s="75">
        <v>9</v>
      </c>
      <c r="K10" s="75">
        <v>3</v>
      </c>
      <c r="L10" s="76">
        <v>10</v>
      </c>
      <c r="M10" s="74">
        <v>8</v>
      </c>
      <c r="N10" s="75">
        <v>0</v>
      </c>
      <c r="O10" s="76">
        <v>2</v>
      </c>
      <c r="P10" s="74">
        <v>10</v>
      </c>
      <c r="Q10" s="75">
        <v>0</v>
      </c>
      <c r="R10" s="76">
        <v>0</v>
      </c>
      <c r="S10" s="74">
        <v>0</v>
      </c>
      <c r="T10" s="75">
        <v>4</v>
      </c>
      <c r="U10" s="75">
        <v>0</v>
      </c>
      <c r="V10" s="76">
        <v>9</v>
      </c>
      <c r="W10" s="74">
        <v>0</v>
      </c>
      <c r="X10" s="75">
        <v>0</v>
      </c>
      <c r="Y10" s="75">
        <v>1</v>
      </c>
      <c r="Z10" s="75">
        <v>6</v>
      </c>
      <c r="AA10" s="76">
        <v>3</v>
      </c>
      <c r="AB10" s="74">
        <v>2</v>
      </c>
      <c r="AC10" s="75">
        <v>0</v>
      </c>
      <c r="AD10" s="73">
        <v>0</v>
      </c>
      <c r="AE10" s="76">
        <v>1</v>
      </c>
    </row>
    <row r="11" spans="1:31" ht="23.25" customHeight="1" thickBot="1" x14ac:dyDescent="0.2">
      <c r="B11" s="2"/>
      <c r="C11" s="3"/>
      <c r="D11" s="3">
        <v>60</v>
      </c>
      <c r="E11" s="3" t="s">
        <v>62</v>
      </c>
      <c r="F11" s="219"/>
      <c r="G11" s="216"/>
      <c r="H11" s="77">
        <v>0</v>
      </c>
      <c r="I11" s="78">
        <v>0</v>
      </c>
      <c r="J11" s="78">
        <v>0</v>
      </c>
      <c r="K11" s="78">
        <v>0</v>
      </c>
      <c r="L11" s="79">
        <v>0</v>
      </c>
      <c r="M11" s="77">
        <v>0</v>
      </c>
      <c r="N11" s="78">
        <v>0</v>
      </c>
      <c r="O11" s="79">
        <v>0</v>
      </c>
      <c r="P11" s="77">
        <v>0</v>
      </c>
      <c r="Q11" s="78">
        <v>0</v>
      </c>
      <c r="R11" s="79">
        <v>0</v>
      </c>
      <c r="S11" s="77">
        <v>0</v>
      </c>
      <c r="T11" s="78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8">
        <v>0</v>
      </c>
      <c r="AA11" s="79">
        <v>0</v>
      </c>
      <c r="AB11" s="77">
        <v>0</v>
      </c>
      <c r="AC11" s="78">
        <v>0</v>
      </c>
      <c r="AD11" s="80">
        <v>0</v>
      </c>
      <c r="AE11" s="79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39" t="s">
        <v>9</v>
      </c>
      <c r="G13" s="141"/>
      <c r="H13" s="120" t="s">
        <v>51</v>
      </c>
      <c r="I13" s="121"/>
      <c r="J13" s="123"/>
      <c r="K13" s="123"/>
      <c r="L13" s="124"/>
      <c r="M13" s="120" t="s">
        <v>52</v>
      </c>
      <c r="N13" s="121"/>
      <c r="O13" s="122"/>
      <c r="P13" s="120" t="s">
        <v>53</v>
      </c>
      <c r="Q13" s="121"/>
      <c r="R13" s="122"/>
      <c r="S13" s="120" t="s">
        <v>55</v>
      </c>
      <c r="T13" s="123"/>
      <c r="U13" s="123"/>
      <c r="V13" s="124"/>
      <c r="W13" s="125" t="s">
        <v>54</v>
      </c>
      <c r="X13" s="123"/>
      <c r="Y13" s="123"/>
      <c r="Z13" s="123"/>
      <c r="AA13" s="124"/>
      <c r="AB13" s="120" t="s">
        <v>56</v>
      </c>
      <c r="AC13" s="123"/>
      <c r="AD13" s="126"/>
      <c r="AE13" s="124"/>
    </row>
    <row r="14" spans="1:31" ht="40.15" customHeight="1" thickBot="1" x14ac:dyDescent="0.2">
      <c r="B14" s="165"/>
      <c r="C14" s="166"/>
      <c r="D14" s="166"/>
      <c r="E14" s="167"/>
      <c r="F14" s="62" t="s">
        <v>30</v>
      </c>
      <c r="G14" s="63" t="s">
        <v>59</v>
      </c>
      <c r="H14" s="64" t="s">
        <v>31</v>
      </c>
      <c r="I14" s="65" t="s">
        <v>32</v>
      </c>
      <c r="J14" s="65" t="s">
        <v>37</v>
      </c>
      <c r="K14" s="65" t="s">
        <v>38</v>
      </c>
      <c r="L14" s="66" t="s">
        <v>39</v>
      </c>
      <c r="M14" s="64" t="s">
        <v>57</v>
      </c>
      <c r="N14" s="65" t="s">
        <v>40</v>
      </c>
      <c r="O14" s="66" t="s">
        <v>41</v>
      </c>
      <c r="P14" s="64" t="s">
        <v>57</v>
      </c>
      <c r="Q14" s="65" t="s">
        <v>40</v>
      </c>
      <c r="R14" s="66" t="s">
        <v>41</v>
      </c>
      <c r="S14" s="64" t="s">
        <v>33</v>
      </c>
      <c r="T14" s="65" t="s">
        <v>42</v>
      </c>
      <c r="U14" s="65" t="s">
        <v>43</v>
      </c>
      <c r="V14" s="66" t="s">
        <v>44</v>
      </c>
      <c r="W14" s="64" t="s">
        <v>45</v>
      </c>
      <c r="X14" s="65" t="s">
        <v>46</v>
      </c>
      <c r="Y14" s="65" t="s">
        <v>47</v>
      </c>
      <c r="Z14" s="65" t="s">
        <v>48</v>
      </c>
      <c r="AA14" s="67" t="s">
        <v>49</v>
      </c>
      <c r="AB14" s="64" t="s">
        <v>50</v>
      </c>
      <c r="AC14" s="65" t="s">
        <v>34</v>
      </c>
      <c r="AD14" s="68" t="s">
        <v>35</v>
      </c>
      <c r="AE14" s="66" t="s">
        <v>36</v>
      </c>
    </row>
    <row r="15" spans="1:31" ht="23.25" customHeight="1" x14ac:dyDescent="0.15">
      <c r="B15" s="2">
        <v>90</v>
      </c>
      <c r="C15" s="3" t="s">
        <v>20</v>
      </c>
      <c r="D15" s="3"/>
      <c r="E15" s="3"/>
      <c r="F15" s="211" t="s">
        <v>23</v>
      </c>
      <c r="G15" s="214" t="s">
        <v>22</v>
      </c>
      <c r="H15" s="69">
        <v>0</v>
      </c>
      <c r="I15" s="70">
        <v>0</v>
      </c>
      <c r="J15" s="70">
        <v>0</v>
      </c>
      <c r="K15" s="70">
        <v>0</v>
      </c>
      <c r="L15" s="71">
        <v>0</v>
      </c>
      <c r="M15" s="69">
        <v>0</v>
      </c>
      <c r="N15" s="70">
        <v>0</v>
      </c>
      <c r="O15" s="71">
        <v>0</v>
      </c>
      <c r="P15" s="72">
        <v>0</v>
      </c>
      <c r="Q15" s="70">
        <v>0</v>
      </c>
      <c r="R15" s="71">
        <v>0</v>
      </c>
      <c r="S15" s="72">
        <v>0</v>
      </c>
      <c r="T15" s="70">
        <v>0</v>
      </c>
      <c r="U15" s="70">
        <v>0</v>
      </c>
      <c r="V15" s="71">
        <v>0</v>
      </c>
      <c r="W15" s="69">
        <v>0</v>
      </c>
      <c r="X15" s="70">
        <v>0</v>
      </c>
      <c r="Y15" s="70">
        <v>0</v>
      </c>
      <c r="Z15" s="70">
        <v>0</v>
      </c>
      <c r="AA15" s="71">
        <v>0</v>
      </c>
      <c r="AB15" s="69">
        <v>0</v>
      </c>
      <c r="AC15" s="70">
        <v>0</v>
      </c>
      <c r="AD15" s="73">
        <v>0</v>
      </c>
      <c r="AE15" s="71">
        <v>0</v>
      </c>
    </row>
    <row r="16" spans="1:31" ht="23.25" customHeight="1" x14ac:dyDescent="0.15">
      <c r="B16" s="2">
        <v>85</v>
      </c>
      <c r="C16" s="3" t="s">
        <v>20</v>
      </c>
      <c r="D16" s="3">
        <v>90</v>
      </c>
      <c r="E16" s="3" t="s">
        <v>21</v>
      </c>
      <c r="F16" s="212"/>
      <c r="G16" s="215"/>
      <c r="H16" s="74">
        <v>0</v>
      </c>
      <c r="I16" s="75">
        <v>0</v>
      </c>
      <c r="J16" s="75">
        <v>0</v>
      </c>
      <c r="K16" s="75">
        <v>0</v>
      </c>
      <c r="L16" s="76">
        <v>0</v>
      </c>
      <c r="M16" s="74">
        <v>0</v>
      </c>
      <c r="N16" s="75">
        <v>0</v>
      </c>
      <c r="O16" s="76">
        <v>0</v>
      </c>
      <c r="P16" s="74">
        <v>0</v>
      </c>
      <c r="Q16" s="70">
        <v>0</v>
      </c>
      <c r="R16" s="71">
        <v>0</v>
      </c>
      <c r="S16" s="74">
        <v>0</v>
      </c>
      <c r="T16" s="75">
        <v>0</v>
      </c>
      <c r="U16" s="75">
        <v>0</v>
      </c>
      <c r="V16" s="76">
        <v>0</v>
      </c>
      <c r="W16" s="74">
        <v>0</v>
      </c>
      <c r="X16" s="75">
        <v>0</v>
      </c>
      <c r="Y16" s="75">
        <v>0</v>
      </c>
      <c r="Z16" s="75">
        <v>0</v>
      </c>
      <c r="AA16" s="76">
        <v>0</v>
      </c>
      <c r="AB16" s="74">
        <v>0</v>
      </c>
      <c r="AC16" s="75">
        <v>0</v>
      </c>
      <c r="AD16" s="73">
        <v>0</v>
      </c>
      <c r="AE16" s="76">
        <v>0</v>
      </c>
    </row>
    <row r="17" spans="2:31" ht="23.25" customHeight="1" x14ac:dyDescent="0.15">
      <c r="B17" s="2">
        <v>80</v>
      </c>
      <c r="C17" s="3" t="s">
        <v>20</v>
      </c>
      <c r="D17" s="3">
        <v>85</v>
      </c>
      <c r="E17" s="3" t="s">
        <v>21</v>
      </c>
      <c r="F17" s="212"/>
      <c r="G17" s="215"/>
      <c r="H17" s="74">
        <v>0</v>
      </c>
      <c r="I17" s="75">
        <v>0</v>
      </c>
      <c r="J17" s="75">
        <v>0</v>
      </c>
      <c r="K17" s="75">
        <v>0</v>
      </c>
      <c r="L17" s="76">
        <v>0</v>
      </c>
      <c r="M17" s="74">
        <v>0</v>
      </c>
      <c r="N17" s="75">
        <v>0</v>
      </c>
      <c r="O17" s="76">
        <v>0</v>
      </c>
      <c r="P17" s="74">
        <v>0</v>
      </c>
      <c r="Q17" s="70">
        <v>0</v>
      </c>
      <c r="R17" s="71">
        <v>0</v>
      </c>
      <c r="S17" s="74">
        <v>0</v>
      </c>
      <c r="T17" s="75">
        <v>0</v>
      </c>
      <c r="U17" s="75">
        <v>0</v>
      </c>
      <c r="V17" s="76">
        <v>0</v>
      </c>
      <c r="W17" s="74">
        <v>0</v>
      </c>
      <c r="X17" s="75">
        <v>0</v>
      </c>
      <c r="Y17" s="75">
        <v>0</v>
      </c>
      <c r="Z17" s="75">
        <v>0</v>
      </c>
      <c r="AA17" s="76">
        <v>0</v>
      </c>
      <c r="AB17" s="74">
        <v>0</v>
      </c>
      <c r="AC17" s="75">
        <v>0</v>
      </c>
      <c r="AD17" s="73">
        <v>0</v>
      </c>
      <c r="AE17" s="76">
        <v>0</v>
      </c>
    </row>
    <row r="18" spans="2:31" ht="23.25" customHeight="1" x14ac:dyDescent="0.15">
      <c r="B18" s="2">
        <v>75</v>
      </c>
      <c r="C18" s="3" t="s">
        <v>20</v>
      </c>
      <c r="D18" s="3">
        <v>80</v>
      </c>
      <c r="E18" s="3" t="s">
        <v>21</v>
      </c>
      <c r="F18" s="212"/>
      <c r="G18" s="215"/>
      <c r="H18" s="74">
        <v>0</v>
      </c>
      <c r="I18" s="75">
        <v>0</v>
      </c>
      <c r="J18" s="75">
        <v>0</v>
      </c>
      <c r="K18" s="75">
        <v>0</v>
      </c>
      <c r="L18" s="76">
        <v>0</v>
      </c>
      <c r="M18" s="74">
        <v>0</v>
      </c>
      <c r="N18" s="75">
        <v>0</v>
      </c>
      <c r="O18" s="76">
        <v>0</v>
      </c>
      <c r="P18" s="74">
        <v>0</v>
      </c>
      <c r="Q18" s="70">
        <v>0</v>
      </c>
      <c r="R18" s="71">
        <v>0</v>
      </c>
      <c r="S18" s="74">
        <v>0</v>
      </c>
      <c r="T18" s="75">
        <v>0</v>
      </c>
      <c r="U18" s="75">
        <v>0</v>
      </c>
      <c r="V18" s="76">
        <v>0</v>
      </c>
      <c r="W18" s="74">
        <v>0</v>
      </c>
      <c r="X18" s="75">
        <v>0</v>
      </c>
      <c r="Y18" s="75">
        <v>0</v>
      </c>
      <c r="Z18" s="75">
        <v>0</v>
      </c>
      <c r="AA18" s="76">
        <v>0</v>
      </c>
      <c r="AB18" s="74">
        <v>0</v>
      </c>
      <c r="AC18" s="75">
        <v>0</v>
      </c>
      <c r="AD18" s="73">
        <v>0</v>
      </c>
      <c r="AE18" s="76">
        <v>0</v>
      </c>
    </row>
    <row r="19" spans="2:31" ht="23.25" customHeight="1" x14ac:dyDescent="0.15">
      <c r="B19" s="2">
        <v>70</v>
      </c>
      <c r="C19" s="3" t="s">
        <v>20</v>
      </c>
      <c r="D19" s="3">
        <v>75</v>
      </c>
      <c r="E19" s="3" t="s">
        <v>21</v>
      </c>
      <c r="F19" s="212"/>
      <c r="G19" s="215"/>
      <c r="H19" s="74">
        <v>0</v>
      </c>
      <c r="I19" s="75">
        <v>0</v>
      </c>
      <c r="J19" s="75">
        <v>0</v>
      </c>
      <c r="K19" s="75">
        <v>0</v>
      </c>
      <c r="L19" s="76">
        <v>0</v>
      </c>
      <c r="M19" s="74">
        <v>0</v>
      </c>
      <c r="N19" s="75">
        <v>0</v>
      </c>
      <c r="O19" s="76">
        <v>0</v>
      </c>
      <c r="P19" s="74">
        <v>0</v>
      </c>
      <c r="Q19" s="70">
        <v>0</v>
      </c>
      <c r="R19" s="71">
        <v>0</v>
      </c>
      <c r="S19" s="74">
        <v>0</v>
      </c>
      <c r="T19" s="75">
        <v>0</v>
      </c>
      <c r="U19" s="75">
        <v>0</v>
      </c>
      <c r="V19" s="76">
        <v>0</v>
      </c>
      <c r="W19" s="74">
        <v>0</v>
      </c>
      <c r="X19" s="75">
        <v>0</v>
      </c>
      <c r="Y19" s="75">
        <v>0</v>
      </c>
      <c r="Z19" s="75">
        <v>0</v>
      </c>
      <c r="AA19" s="76">
        <v>0</v>
      </c>
      <c r="AB19" s="74">
        <v>0</v>
      </c>
      <c r="AC19" s="75">
        <v>0</v>
      </c>
      <c r="AD19" s="73">
        <v>0</v>
      </c>
      <c r="AE19" s="76">
        <v>0</v>
      </c>
    </row>
    <row r="20" spans="2:31" ht="23.25" customHeight="1" x14ac:dyDescent="0.15">
      <c r="B20" s="2">
        <v>65</v>
      </c>
      <c r="C20" s="3" t="s">
        <v>61</v>
      </c>
      <c r="D20" s="3">
        <v>70</v>
      </c>
      <c r="E20" s="3" t="s">
        <v>62</v>
      </c>
      <c r="F20" s="212"/>
      <c r="G20" s="215"/>
      <c r="H20" s="74">
        <v>0</v>
      </c>
      <c r="I20" s="75">
        <v>0</v>
      </c>
      <c r="J20" s="75">
        <v>0</v>
      </c>
      <c r="K20" s="75">
        <v>0</v>
      </c>
      <c r="L20" s="76">
        <v>0</v>
      </c>
      <c r="M20" s="74">
        <v>0</v>
      </c>
      <c r="N20" s="75">
        <v>0</v>
      </c>
      <c r="O20" s="76">
        <v>0</v>
      </c>
      <c r="P20" s="74">
        <v>0</v>
      </c>
      <c r="Q20" s="70">
        <v>0</v>
      </c>
      <c r="R20" s="71">
        <v>0</v>
      </c>
      <c r="S20" s="74">
        <v>0</v>
      </c>
      <c r="T20" s="75">
        <v>0</v>
      </c>
      <c r="U20" s="75">
        <v>0</v>
      </c>
      <c r="V20" s="76">
        <v>0</v>
      </c>
      <c r="W20" s="74">
        <v>0</v>
      </c>
      <c r="X20" s="75">
        <v>0</v>
      </c>
      <c r="Y20" s="75">
        <v>0</v>
      </c>
      <c r="Z20" s="75">
        <v>0</v>
      </c>
      <c r="AA20" s="76">
        <v>0</v>
      </c>
      <c r="AB20" s="74">
        <v>0</v>
      </c>
      <c r="AC20" s="75">
        <v>0</v>
      </c>
      <c r="AD20" s="73">
        <v>0</v>
      </c>
      <c r="AE20" s="76">
        <v>1</v>
      </c>
    </row>
    <row r="21" spans="2:31" ht="23.25" customHeight="1" x14ac:dyDescent="0.15">
      <c r="B21" s="2">
        <v>60</v>
      </c>
      <c r="C21" s="3" t="s">
        <v>61</v>
      </c>
      <c r="D21" s="3">
        <v>65</v>
      </c>
      <c r="E21" s="3" t="s">
        <v>62</v>
      </c>
      <c r="F21" s="212"/>
      <c r="G21" s="215"/>
      <c r="H21" s="74">
        <v>0</v>
      </c>
      <c r="I21" s="75">
        <v>0</v>
      </c>
      <c r="J21" s="75">
        <v>0</v>
      </c>
      <c r="K21" s="75">
        <v>0</v>
      </c>
      <c r="L21" s="76">
        <v>0</v>
      </c>
      <c r="M21" s="74">
        <v>0</v>
      </c>
      <c r="N21" s="75">
        <v>0</v>
      </c>
      <c r="O21" s="76">
        <v>0</v>
      </c>
      <c r="P21" s="74">
        <v>0</v>
      </c>
      <c r="Q21" s="70">
        <v>0</v>
      </c>
      <c r="R21" s="71">
        <v>0</v>
      </c>
      <c r="S21" s="74">
        <v>0</v>
      </c>
      <c r="T21" s="75">
        <v>0</v>
      </c>
      <c r="U21" s="75">
        <v>0</v>
      </c>
      <c r="V21" s="76">
        <v>0</v>
      </c>
      <c r="W21" s="74">
        <v>0</v>
      </c>
      <c r="X21" s="75">
        <v>0</v>
      </c>
      <c r="Y21" s="75">
        <v>0</v>
      </c>
      <c r="Z21" s="75">
        <v>0</v>
      </c>
      <c r="AA21" s="76">
        <v>0</v>
      </c>
      <c r="AB21" s="74">
        <v>0</v>
      </c>
      <c r="AC21" s="75">
        <v>0</v>
      </c>
      <c r="AD21" s="73">
        <v>0</v>
      </c>
      <c r="AE21" s="76">
        <v>1</v>
      </c>
    </row>
    <row r="22" spans="2:31" ht="23.25" customHeight="1" thickBot="1" x14ac:dyDescent="0.2">
      <c r="B22" s="2"/>
      <c r="C22" s="3"/>
      <c r="D22" s="3">
        <v>60</v>
      </c>
      <c r="E22" s="3" t="s">
        <v>62</v>
      </c>
      <c r="F22" s="213"/>
      <c r="G22" s="216"/>
      <c r="H22" s="77">
        <v>0</v>
      </c>
      <c r="I22" s="78">
        <v>0</v>
      </c>
      <c r="J22" s="78">
        <v>0</v>
      </c>
      <c r="K22" s="78">
        <v>0</v>
      </c>
      <c r="L22" s="79">
        <v>0</v>
      </c>
      <c r="M22" s="77">
        <v>0</v>
      </c>
      <c r="N22" s="78">
        <v>0</v>
      </c>
      <c r="O22" s="79">
        <v>0</v>
      </c>
      <c r="P22" s="77">
        <v>0</v>
      </c>
      <c r="Q22" s="78">
        <v>0</v>
      </c>
      <c r="R22" s="79">
        <v>0</v>
      </c>
      <c r="S22" s="77">
        <v>0</v>
      </c>
      <c r="T22" s="78">
        <v>0</v>
      </c>
      <c r="U22" s="78">
        <v>0</v>
      </c>
      <c r="V22" s="79">
        <v>0</v>
      </c>
      <c r="W22" s="77">
        <v>0</v>
      </c>
      <c r="X22" s="78">
        <v>0</v>
      </c>
      <c r="Y22" s="78">
        <v>0</v>
      </c>
      <c r="Z22" s="78">
        <v>0</v>
      </c>
      <c r="AA22" s="79">
        <v>0</v>
      </c>
      <c r="AB22" s="77">
        <v>0</v>
      </c>
      <c r="AC22" s="78">
        <v>0</v>
      </c>
      <c r="AD22" s="80">
        <v>0</v>
      </c>
      <c r="AE22" s="79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39" t="s">
        <v>9</v>
      </c>
      <c r="G24" s="141"/>
      <c r="H24" s="120" t="s">
        <v>51</v>
      </c>
      <c r="I24" s="121"/>
      <c r="J24" s="123"/>
      <c r="K24" s="123"/>
      <c r="L24" s="124"/>
      <c r="M24" s="120" t="s">
        <v>52</v>
      </c>
      <c r="N24" s="121"/>
      <c r="O24" s="122"/>
      <c r="P24" s="120" t="s">
        <v>53</v>
      </c>
      <c r="Q24" s="121"/>
      <c r="R24" s="122"/>
      <c r="S24" s="120" t="s">
        <v>55</v>
      </c>
      <c r="T24" s="123"/>
      <c r="U24" s="123"/>
      <c r="V24" s="124"/>
      <c r="W24" s="125" t="s">
        <v>54</v>
      </c>
      <c r="X24" s="123"/>
      <c r="Y24" s="123"/>
      <c r="Z24" s="123"/>
      <c r="AA24" s="124"/>
      <c r="AB24" s="120" t="s">
        <v>56</v>
      </c>
      <c r="AC24" s="123"/>
      <c r="AD24" s="126"/>
      <c r="AE24" s="124"/>
    </row>
    <row r="25" spans="2:31" ht="40.15" customHeight="1" thickBot="1" x14ac:dyDescent="0.2">
      <c r="B25" s="165"/>
      <c r="C25" s="166"/>
      <c r="D25" s="166"/>
      <c r="E25" s="167"/>
      <c r="F25" s="62" t="s">
        <v>30</v>
      </c>
      <c r="G25" s="63" t="s">
        <v>59</v>
      </c>
      <c r="H25" s="64" t="s">
        <v>31</v>
      </c>
      <c r="I25" s="65" t="s">
        <v>32</v>
      </c>
      <c r="J25" s="65" t="s">
        <v>37</v>
      </c>
      <c r="K25" s="65" t="s">
        <v>38</v>
      </c>
      <c r="L25" s="66" t="s">
        <v>39</v>
      </c>
      <c r="M25" s="64" t="s">
        <v>57</v>
      </c>
      <c r="N25" s="65" t="s">
        <v>40</v>
      </c>
      <c r="O25" s="66" t="s">
        <v>41</v>
      </c>
      <c r="P25" s="64" t="s">
        <v>57</v>
      </c>
      <c r="Q25" s="65" t="s">
        <v>40</v>
      </c>
      <c r="R25" s="66" t="s">
        <v>41</v>
      </c>
      <c r="S25" s="64" t="s">
        <v>33</v>
      </c>
      <c r="T25" s="65" t="s">
        <v>42</v>
      </c>
      <c r="U25" s="65" t="s">
        <v>43</v>
      </c>
      <c r="V25" s="66" t="s">
        <v>44</v>
      </c>
      <c r="W25" s="64" t="s">
        <v>45</v>
      </c>
      <c r="X25" s="65" t="s">
        <v>46</v>
      </c>
      <c r="Y25" s="65" t="s">
        <v>47</v>
      </c>
      <c r="Z25" s="65" t="s">
        <v>48</v>
      </c>
      <c r="AA25" s="67" t="s">
        <v>49</v>
      </c>
      <c r="AB25" s="64" t="s">
        <v>50</v>
      </c>
      <c r="AC25" s="65" t="s">
        <v>34</v>
      </c>
      <c r="AD25" s="68" t="s">
        <v>35</v>
      </c>
      <c r="AE25" s="66" t="s">
        <v>36</v>
      </c>
    </row>
    <row r="26" spans="2:31" ht="23.25" customHeight="1" x14ac:dyDescent="0.15">
      <c r="B26" s="2">
        <v>90</v>
      </c>
      <c r="C26" s="3" t="s">
        <v>20</v>
      </c>
      <c r="D26" s="3"/>
      <c r="E26" s="3"/>
      <c r="F26" s="211" t="s">
        <v>22</v>
      </c>
      <c r="G26" s="214" t="s">
        <v>23</v>
      </c>
      <c r="H26" s="69">
        <v>0</v>
      </c>
      <c r="I26" s="70">
        <v>0</v>
      </c>
      <c r="J26" s="70">
        <v>0</v>
      </c>
      <c r="K26" s="70">
        <v>0</v>
      </c>
      <c r="L26" s="71">
        <v>0</v>
      </c>
      <c r="M26" s="69">
        <v>0</v>
      </c>
      <c r="N26" s="70">
        <v>0</v>
      </c>
      <c r="O26" s="71">
        <v>0</v>
      </c>
      <c r="P26" s="72">
        <v>0</v>
      </c>
      <c r="Q26" s="70">
        <v>0</v>
      </c>
      <c r="R26" s="71">
        <v>0</v>
      </c>
      <c r="S26" s="72">
        <v>0</v>
      </c>
      <c r="T26" s="70">
        <v>0</v>
      </c>
      <c r="U26" s="70">
        <v>0</v>
      </c>
      <c r="V26" s="71">
        <v>0</v>
      </c>
      <c r="W26" s="69">
        <v>0</v>
      </c>
      <c r="X26" s="70">
        <v>0</v>
      </c>
      <c r="Y26" s="70">
        <v>0</v>
      </c>
      <c r="Z26" s="70">
        <v>0</v>
      </c>
      <c r="AA26" s="71">
        <v>0</v>
      </c>
      <c r="AB26" s="69">
        <v>0</v>
      </c>
      <c r="AC26" s="70">
        <v>0</v>
      </c>
      <c r="AD26" s="73">
        <v>0</v>
      </c>
      <c r="AE26" s="71">
        <v>0</v>
      </c>
    </row>
    <row r="27" spans="2:31" ht="23.25" customHeight="1" x14ac:dyDescent="0.15">
      <c r="B27" s="2">
        <v>85</v>
      </c>
      <c r="C27" s="3" t="s">
        <v>20</v>
      </c>
      <c r="D27" s="3">
        <v>90</v>
      </c>
      <c r="E27" s="3" t="s">
        <v>21</v>
      </c>
      <c r="F27" s="212"/>
      <c r="G27" s="215"/>
      <c r="H27" s="74">
        <v>0</v>
      </c>
      <c r="I27" s="75">
        <v>0</v>
      </c>
      <c r="J27" s="75">
        <v>0</v>
      </c>
      <c r="K27" s="75">
        <v>0</v>
      </c>
      <c r="L27" s="76">
        <v>0</v>
      </c>
      <c r="M27" s="74">
        <v>0</v>
      </c>
      <c r="N27" s="75">
        <v>0</v>
      </c>
      <c r="O27" s="76">
        <v>0</v>
      </c>
      <c r="P27" s="74">
        <v>0</v>
      </c>
      <c r="Q27" s="75">
        <v>0</v>
      </c>
      <c r="R27" s="76">
        <v>0</v>
      </c>
      <c r="S27" s="74">
        <v>0</v>
      </c>
      <c r="T27" s="75">
        <v>0</v>
      </c>
      <c r="U27" s="75">
        <v>0</v>
      </c>
      <c r="V27" s="76">
        <v>0</v>
      </c>
      <c r="W27" s="74">
        <v>0</v>
      </c>
      <c r="X27" s="75">
        <v>0</v>
      </c>
      <c r="Y27" s="75">
        <v>0</v>
      </c>
      <c r="Z27" s="75">
        <v>0</v>
      </c>
      <c r="AA27" s="76">
        <v>0</v>
      </c>
      <c r="AB27" s="74">
        <v>0</v>
      </c>
      <c r="AC27" s="75">
        <v>0</v>
      </c>
      <c r="AD27" s="73">
        <v>0</v>
      </c>
      <c r="AE27" s="76">
        <v>0</v>
      </c>
    </row>
    <row r="28" spans="2:31" ht="23.25" customHeight="1" x14ac:dyDescent="0.15">
      <c r="B28" s="2">
        <v>80</v>
      </c>
      <c r="C28" s="3" t="s">
        <v>20</v>
      </c>
      <c r="D28" s="3">
        <v>85</v>
      </c>
      <c r="E28" s="3" t="s">
        <v>21</v>
      </c>
      <c r="F28" s="212"/>
      <c r="G28" s="215"/>
      <c r="H28" s="74">
        <v>0</v>
      </c>
      <c r="I28" s="75">
        <v>2</v>
      </c>
      <c r="J28" s="75">
        <v>1</v>
      </c>
      <c r="K28" s="75">
        <v>0</v>
      </c>
      <c r="L28" s="76">
        <v>2</v>
      </c>
      <c r="M28" s="74">
        <v>1</v>
      </c>
      <c r="N28" s="75">
        <v>2</v>
      </c>
      <c r="O28" s="76">
        <v>0</v>
      </c>
      <c r="P28" s="74">
        <v>3</v>
      </c>
      <c r="Q28" s="75"/>
      <c r="R28" s="76">
        <v>0</v>
      </c>
      <c r="S28" s="74">
        <v>1</v>
      </c>
      <c r="T28" s="75">
        <v>0</v>
      </c>
      <c r="U28" s="75">
        <v>0</v>
      </c>
      <c r="V28" s="76">
        <v>2</v>
      </c>
      <c r="W28" s="74">
        <v>0</v>
      </c>
      <c r="X28" s="75">
        <v>0</v>
      </c>
      <c r="Y28" s="75">
        <v>1</v>
      </c>
      <c r="Z28" s="75">
        <v>1</v>
      </c>
      <c r="AA28" s="76">
        <v>1</v>
      </c>
      <c r="AB28" s="74">
        <v>0</v>
      </c>
      <c r="AC28" s="75">
        <v>0</v>
      </c>
      <c r="AD28" s="73">
        <v>1</v>
      </c>
      <c r="AE28" s="76">
        <v>0</v>
      </c>
    </row>
    <row r="29" spans="2:31" ht="23.25" customHeight="1" x14ac:dyDescent="0.15">
      <c r="B29" s="2">
        <v>75</v>
      </c>
      <c r="C29" s="3" t="s">
        <v>20</v>
      </c>
      <c r="D29" s="3">
        <v>80</v>
      </c>
      <c r="E29" s="3" t="s">
        <v>21</v>
      </c>
      <c r="F29" s="212"/>
      <c r="G29" s="215"/>
      <c r="H29" s="74">
        <v>0</v>
      </c>
      <c r="I29" s="75">
        <v>0</v>
      </c>
      <c r="J29" s="75">
        <v>0</v>
      </c>
      <c r="K29" s="75">
        <v>0</v>
      </c>
      <c r="L29" s="76">
        <v>0</v>
      </c>
      <c r="M29" s="74">
        <v>0</v>
      </c>
      <c r="N29" s="75">
        <v>0</v>
      </c>
      <c r="O29" s="76">
        <v>0</v>
      </c>
      <c r="P29" s="74">
        <v>0</v>
      </c>
      <c r="Q29" s="75"/>
      <c r="R29" s="76">
        <v>0</v>
      </c>
      <c r="S29" s="74">
        <v>0</v>
      </c>
      <c r="T29" s="75">
        <v>0</v>
      </c>
      <c r="U29" s="75">
        <v>0</v>
      </c>
      <c r="V29" s="76">
        <v>0</v>
      </c>
      <c r="W29" s="74">
        <v>0</v>
      </c>
      <c r="X29" s="75">
        <v>0</v>
      </c>
      <c r="Y29" s="75">
        <v>0</v>
      </c>
      <c r="Z29" s="75">
        <v>0</v>
      </c>
      <c r="AA29" s="76">
        <v>0</v>
      </c>
      <c r="AB29" s="74">
        <v>0</v>
      </c>
      <c r="AC29" s="75">
        <v>0</v>
      </c>
      <c r="AD29" s="73">
        <v>0</v>
      </c>
      <c r="AE29" s="76">
        <v>0</v>
      </c>
    </row>
    <row r="30" spans="2:31" ht="23.25" customHeight="1" x14ac:dyDescent="0.15">
      <c r="B30" s="2">
        <v>70</v>
      </c>
      <c r="C30" s="3" t="s">
        <v>20</v>
      </c>
      <c r="D30" s="3">
        <v>75</v>
      </c>
      <c r="E30" s="3" t="s">
        <v>21</v>
      </c>
      <c r="F30" s="212"/>
      <c r="G30" s="215"/>
      <c r="H30" s="74">
        <v>0</v>
      </c>
      <c r="I30" s="75">
        <v>0</v>
      </c>
      <c r="J30" s="75">
        <v>1</v>
      </c>
      <c r="K30" s="75">
        <v>1</v>
      </c>
      <c r="L30" s="76">
        <v>1</v>
      </c>
      <c r="M30" s="74">
        <v>1</v>
      </c>
      <c r="N30" s="75">
        <v>0</v>
      </c>
      <c r="O30" s="76">
        <v>0</v>
      </c>
      <c r="P30" s="74">
        <v>1</v>
      </c>
      <c r="Q30" s="75"/>
      <c r="R30" s="76">
        <v>0</v>
      </c>
      <c r="S30" s="74">
        <v>0</v>
      </c>
      <c r="T30" s="75">
        <v>1</v>
      </c>
      <c r="U30" s="75">
        <v>1</v>
      </c>
      <c r="V30" s="76">
        <v>1</v>
      </c>
      <c r="W30" s="74">
        <v>0</v>
      </c>
      <c r="X30" s="75">
        <v>0</v>
      </c>
      <c r="Y30" s="75">
        <v>0</v>
      </c>
      <c r="Z30" s="75">
        <v>1</v>
      </c>
      <c r="AA30" s="76">
        <v>0</v>
      </c>
      <c r="AB30" s="74">
        <v>0</v>
      </c>
      <c r="AC30" s="75">
        <v>0</v>
      </c>
      <c r="AD30" s="73">
        <v>0</v>
      </c>
      <c r="AE30" s="76">
        <v>0</v>
      </c>
    </row>
    <row r="31" spans="2:31" ht="23.25" customHeight="1" x14ac:dyDescent="0.15">
      <c r="B31" s="2">
        <v>65</v>
      </c>
      <c r="C31" s="3" t="s">
        <v>61</v>
      </c>
      <c r="D31" s="3">
        <v>70</v>
      </c>
      <c r="E31" s="3" t="s">
        <v>62</v>
      </c>
      <c r="F31" s="212"/>
      <c r="G31" s="215"/>
      <c r="H31" s="74">
        <v>0</v>
      </c>
      <c r="I31" s="75">
        <v>0</v>
      </c>
      <c r="J31" s="75">
        <v>2</v>
      </c>
      <c r="K31" s="75">
        <v>0</v>
      </c>
      <c r="L31" s="76">
        <v>2</v>
      </c>
      <c r="M31" s="74">
        <v>0</v>
      </c>
      <c r="N31" s="75">
        <v>1</v>
      </c>
      <c r="O31" s="76">
        <v>1</v>
      </c>
      <c r="P31" s="74">
        <v>1</v>
      </c>
      <c r="Q31" s="75"/>
      <c r="R31" s="76">
        <v>1</v>
      </c>
      <c r="S31" s="74">
        <v>0</v>
      </c>
      <c r="T31" s="75">
        <v>0</v>
      </c>
      <c r="U31" s="75">
        <v>0</v>
      </c>
      <c r="V31" s="76">
        <v>2</v>
      </c>
      <c r="W31" s="74">
        <v>0</v>
      </c>
      <c r="X31" s="75">
        <v>0</v>
      </c>
      <c r="Y31" s="75">
        <v>0</v>
      </c>
      <c r="Z31" s="75">
        <v>0</v>
      </c>
      <c r="AA31" s="76">
        <v>2</v>
      </c>
      <c r="AB31" s="74">
        <v>1</v>
      </c>
      <c r="AC31" s="75">
        <v>0</v>
      </c>
      <c r="AD31" s="73">
        <v>0</v>
      </c>
      <c r="AE31" s="76">
        <v>1</v>
      </c>
    </row>
    <row r="32" spans="2:31" ht="23.25" customHeight="1" x14ac:dyDescent="0.15">
      <c r="B32" s="2">
        <v>60</v>
      </c>
      <c r="C32" s="3" t="s">
        <v>61</v>
      </c>
      <c r="D32" s="3">
        <v>65</v>
      </c>
      <c r="E32" s="3" t="s">
        <v>62</v>
      </c>
      <c r="F32" s="212"/>
      <c r="G32" s="215"/>
      <c r="H32" s="74">
        <v>0</v>
      </c>
      <c r="I32" s="75">
        <v>0</v>
      </c>
      <c r="J32" s="75">
        <v>2</v>
      </c>
      <c r="K32" s="75">
        <v>2</v>
      </c>
      <c r="L32" s="76">
        <v>2</v>
      </c>
      <c r="M32" s="74">
        <v>3</v>
      </c>
      <c r="N32" s="75">
        <v>0</v>
      </c>
      <c r="O32" s="76">
        <v>0</v>
      </c>
      <c r="P32" s="74">
        <v>3</v>
      </c>
      <c r="Q32" s="75"/>
      <c r="R32" s="76">
        <v>0</v>
      </c>
      <c r="S32" s="74">
        <v>0</v>
      </c>
      <c r="T32" s="75">
        <v>1</v>
      </c>
      <c r="U32" s="75">
        <v>0</v>
      </c>
      <c r="V32" s="76">
        <v>1</v>
      </c>
      <c r="W32" s="74">
        <v>0</v>
      </c>
      <c r="X32" s="75">
        <v>0</v>
      </c>
      <c r="Y32" s="75">
        <v>1</v>
      </c>
      <c r="Z32" s="75">
        <v>1</v>
      </c>
      <c r="AA32" s="76">
        <v>0</v>
      </c>
      <c r="AB32" s="74">
        <v>0</v>
      </c>
      <c r="AC32" s="75">
        <v>0</v>
      </c>
      <c r="AD32" s="73">
        <v>0</v>
      </c>
      <c r="AE32" s="76">
        <v>0</v>
      </c>
    </row>
    <row r="33" spans="2:31" ht="23.25" customHeight="1" thickBot="1" x14ac:dyDescent="0.2">
      <c r="B33" s="2"/>
      <c r="C33" s="3"/>
      <c r="D33" s="3">
        <v>60</v>
      </c>
      <c r="E33" s="3" t="s">
        <v>62</v>
      </c>
      <c r="F33" s="213"/>
      <c r="G33" s="216"/>
      <c r="H33" s="77">
        <v>0</v>
      </c>
      <c r="I33" s="78">
        <v>0</v>
      </c>
      <c r="J33" s="78">
        <v>1</v>
      </c>
      <c r="K33" s="78">
        <v>1</v>
      </c>
      <c r="L33" s="79">
        <v>1</v>
      </c>
      <c r="M33" s="77">
        <v>1</v>
      </c>
      <c r="N33" s="78">
        <v>0</v>
      </c>
      <c r="O33" s="79">
        <v>0</v>
      </c>
      <c r="P33" s="77">
        <v>1</v>
      </c>
      <c r="Q33" s="78">
        <v>0</v>
      </c>
      <c r="R33" s="79">
        <v>0</v>
      </c>
      <c r="S33" s="77">
        <v>0</v>
      </c>
      <c r="T33" s="78">
        <v>1</v>
      </c>
      <c r="U33" s="78">
        <v>0</v>
      </c>
      <c r="V33" s="79">
        <v>0</v>
      </c>
      <c r="W33" s="77">
        <v>0</v>
      </c>
      <c r="X33" s="78">
        <v>0</v>
      </c>
      <c r="Y33" s="78">
        <v>0</v>
      </c>
      <c r="Z33" s="78">
        <v>0</v>
      </c>
      <c r="AA33" s="79">
        <v>1</v>
      </c>
      <c r="AB33" s="77">
        <v>0</v>
      </c>
      <c r="AC33" s="78">
        <v>1</v>
      </c>
      <c r="AD33" s="80">
        <v>0</v>
      </c>
      <c r="AE33" s="79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39" t="s">
        <v>9</v>
      </c>
      <c r="G35" s="141"/>
      <c r="H35" s="120" t="s">
        <v>51</v>
      </c>
      <c r="I35" s="121"/>
      <c r="J35" s="123"/>
      <c r="K35" s="123"/>
      <c r="L35" s="124"/>
      <c r="M35" s="120" t="s">
        <v>52</v>
      </c>
      <c r="N35" s="121"/>
      <c r="O35" s="122"/>
      <c r="P35" s="120" t="s">
        <v>53</v>
      </c>
      <c r="Q35" s="121"/>
      <c r="R35" s="122"/>
      <c r="S35" s="120" t="s">
        <v>55</v>
      </c>
      <c r="T35" s="123"/>
      <c r="U35" s="123"/>
      <c r="V35" s="124"/>
      <c r="W35" s="125" t="s">
        <v>54</v>
      </c>
      <c r="X35" s="123"/>
      <c r="Y35" s="123"/>
      <c r="Z35" s="123"/>
      <c r="AA35" s="124"/>
      <c r="AB35" s="120" t="s">
        <v>56</v>
      </c>
      <c r="AC35" s="123"/>
      <c r="AD35" s="126"/>
      <c r="AE35" s="124"/>
    </row>
    <row r="36" spans="2:31" ht="40.15" customHeight="1" thickBot="1" x14ac:dyDescent="0.2">
      <c r="B36" s="165"/>
      <c r="C36" s="166"/>
      <c r="D36" s="166"/>
      <c r="E36" s="167"/>
      <c r="F36" s="62" t="s">
        <v>30</v>
      </c>
      <c r="G36" s="63" t="s">
        <v>59</v>
      </c>
      <c r="H36" s="64" t="s">
        <v>31</v>
      </c>
      <c r="I36" s="65" t="s">
        <v>32</v>
      </c>
      <c r="J36" s="65" t="s">
        <v>37</v>
      </c>
      <c r="K36" s="65" t="s">
        <v>38</v>
      </c>
      <c r="L36" s="66" t="s">
        <v>39</v>
      </c>
      <c r="M36" s="64" t="s">
        <v>57</v>
      </c>
      <c r="N36" s="65" t="s">
        <v>40</v>
      </c>
      <c r="O36" s="66" t="s">
        <v>41</v>
      </c>
      <c r="P36" s="64" t="s">
        <v>57</v>
      </c>
      <c r="Q36" s="65" t="s">
        <v>40</v>
      </c>
      <c r="R36" s="66" t="s">
        <v>41</v>
      </c>
      <c r="S36" s="64" t="s">
        <v>33</v>
      </c>
      <c r="T36" s="65" t="s">
        <v>42</v>
      </c>
      <c r="U36" s="65" t="s">
        <v>43</v>
      </c>
      <c r="V36" s="66" t="s">
        <v>44</v>
      </c>
      <c r="W36" s="64" t="s">
        <v>45</v>
      </c>
      <c r="X36" s="65" t="s">
        <v>46</v>
      </c>
      <c r="Y36" s="65" t="s">
        <v>47</v>
      </c>
      <c r="Z36" s="65" t="s">
        <v>48</v>
      </c>
      <c r="AA36" s="67" t="s">
        <v>49</v>
      </c>
      <c r="AB36" s="64" t="s">
        <v>50</v>
      </c>
      <c r="AC36" s="65" t="s">
        <v>34</v>
      </c>
      <c r="AD36" s="68" t="s">
        <v>35</v>
      </c>
      <c r="AE36" s="66" t="s">
        <v>36</v>
      </c>
    </row>
    <row r="37" spans="2:31" ht="23.25" customHeight="1" x14ac:dyDescent="0.15">
      <c r="B37" s="2">
        <v>90</v>
      </c>
      <c r="C37" s="3" t="s">
        <v>20</v>
      </c>
      <c r="D37" s="3"/>
      <c r="E37" s="3"/>
      <c r="F37" s="211" t="s">
        <v>23</v>
      </c>
      <c r="G37" s="214" t="s">
        <v>23</v>
      </c>
      <c r="H37" s="69">
        <v>0</v>
      </c>
      <c r="I37" s="70">
        <v>0</v>
      </c>
      <c r="J37" s="70">
        <v>0</v>
      </c>
      <c r="K37" s="70">
        <v>0</v>
      </c>
      <c r="L37" s="71">
        <v>0</v>
      </c>
      <c r="M37" s="69">
        <v>0</v>
      </c>
      <c r="N37" s="70">
        <v>0</v>
      </c>
      <c r="O37" s="71">
        <v>0</v>
      </c>
      <c r="P37" s="72">
        <v>0</v>
      </c>
      <c r="Q37" s="70">
        <v>0</v>
      </c>
      <c r="R37" s="71">
        <v>0</v>
      </c>
      <c r="S37" s="72">
        <v>0</v>
      </c>
      <c r="T37" s="70">
        <v>0</v>
      </c>
      <c r="U37" s="70">
        <v>0</v>
      </c>
      <c r="V37" s="71">
        <v>0</v>
      </c>
      <c r="W37" s="69">
        <v>0</v>
      </c>
      <c r="X37" s="70">
        <v>0</v>
      </c>
      <c r="Y37" s="70">
        <v>0</v>
      </c>
      <c r="Z37" s="70">
        <v>0</v>
      </c>
      <c r="AA37" s="71">
        <v>0</v>
      </c>
      <c r="AB37" s="69">
        <v>0</v>
      </c>
      <c r="AC37" s="70">
        <v>0</v>
      </c>
      <c r="AD37" s="73">
        <v>0</v>
      </c>
      <c r="AE37" s="71">
        <v>0</v>
      </c>
    </row>
    <row r="38" spans="2:31" ht="23.25" customHeight="1" x14ac:dyDescent="0.15">
      <c r="B38" s="2">
        <v>85</v>
      </c>
      <c r="C38" s="3" t="s">
        <v>20</v>
      </c>
      <c r="D38" s="3">
        <v>90</v>
      </c>
      <c r="E38" s="3" t="s">
        <v>21</v>
      </c>
      <c r="F38" s="212"/>
      <c r="G38" s="215"/>
      <c r="H38" s="74">
        <v>3</v>
      </c>
      <c r="I38" s="75">
        <v>1</v>
      </c>
      <c r="J38" s="75">
        <v>0</v>
      </c>
      <c r="K38" s="75">
        <v>0</v>
      </c>
      <c r="L38" s="76">
        <v>0</v>
      </c>
      <c r="M38" s="74">
        <v>0</v>
      </c>
      <c r="N38" s="75">
        <v>0</v>
      </c>
      <c r="O38" s="76">
        <v>4</v>
      </c>
      <c r="P38" s="74">
        <v>0</v>
      </c>
      <c r="Q38" s="75">
        <v>0</v>
      </c>
      <c r="R38" s="76">
        <v>4</v>
      </c>
      <c r="S38" s="74">
        <v>0</v>
      </c>
      <c r="T38" s="75">
        <v>0</v>
      </c>
      <c r="U38" s="75">
        <v>0</v>
      </c>
      <c r="V38" s="76">
        <v>0</v>
      </c>
      <c r="W38" s="74">
        <v>0</v>
      </c>
      <c r="X38" s="75">
        <v>0</v>
      </c>
      <c r="Y38" s="75">
        <v>0</v>
      </c>
      <c r="Z38" s="75">
        <v>0</v>
      </c>
      <c r="AA38" s="76">
        <v>0</v>
      </c>
      <c r="AB38" s="74">
        <v>0</v>
      </c>
      <c r="AC38" s="75">
        <v>0</v>
      </c>
      <c r="AD38" s="73">
        <v>0</v>
      </c>
      <c r="AE38" s="76">
        <v>0</v>
      </c>
    </row>
    <row r="39" spans="2:31" ht="23.25" customHeight="1" x14ac:dyDescent="0.15">
      <c r="B39" s="2">
        <v>80</v>
      </c>
      <c r="C39" s="3" t="s">
        <v>20</v>
      </c>
      <c r="D39" s="3">
        <v>85</v>
      </c>
      <c r="E39" s="3" t="s">
        <v>21</v>
      </c>
      <c r="F39" s="212"/>
      <c r="G39" s="215"/>
      <c r="H39" s="74">
        <v>3</v>
      </c>
      <c r="I39" s="75">
        <v>1</v>
      </c>
      <c r="J39" s="75">
        <v>1</v>
      </c>
      <c r="K39" s="75">
        <v>0</v>
      </c>
      <c r="L39" s="76">
        <v>0</v>
      </c>
      <c r="M39" s="74">
        <v>0</v>
      </c>
      <c r="N39" s="75">
        <v>0</v>
      </c>
      <c r="O39" s="76">
        <v>4</v>
      </c>
      <c r="P39" s="74">
        <v>1</v>
      </c>
      <c r="Q39" s="75"/>
      <c r="R39" s="76">
        <v>4</v>
      </c>
      <c r="S39" s="74">
        <v>1</v>
      </c>
      <c r="T39" s="75">
        <v>0</v>
      </c>
      <c r="U39" s="75">
        <v>0</v>
      </c>
      <c r="V39" s="76">
        <v>0</v>
      </c>
      <c r="W39" s="74">
        <v>0</v>
      </c>
      <c r="X39" s="75">
        <v>0</v>
      </c>
      <c r="Y39" s="75">
        <v>0</v>
      </c>
      <c r="Z39" s="75">
        <v>0</v>
      </c>
      <c r="AA39" s="76">
        <v>1</v>
      </c>
      <c r="AB39" s="74">
        <v>0</v>
      </c>
      <c r="AC39" s="75">
        <v>0</v>
      </c>
      <c r="AD39" s="73">
        <v>2</v>
      </c>
      <c r="AE39" s="76">
        <v>0</v>
      </c>
    </row>
    <row r="40" spans="2:31" ht="23.25" customHeight="1" x14ac:dyDescent="0.15">
      <c r="B40" s="2">
        <v>75</v>
      </c>
      <c r="C40" s="3" t="s">
        <v>20</v>
      </c>
      <c r="D40" s="3">
        <v>80</v>
      </c>
      <c r="E40" s="3" t="s">
        <v>21</v>
      </c>
      <c r="F40" s="212"/>
      <c r="G40" s="215"/>
      <c r="H40" s="74">
        <v>2</v>
      </c>
      <c r="I40" s="75">
        <v>1</v>
      </c>
      <c r="J40" s="75">
        <v>1</v>
      </c>
      <c r="K40" s="75">
        <v>0</v>
      </c>
      <c r="L40" s="76">
        <v>1</v>
      </c>
      <c r="M40" s="74">
        <v>0</v>
      </c>
      <c r="N40" s="75">
        <v>1</v>
      </c>
      <c r="O40" s="76">
        <v>4</v>
      </c>
      <c r="P40" s="74">
        <v>0</v>
      </c>
      <c r="Q40" s="75">
        <v>1</v>
      </c>
      <c r="R40" s="76">
        <v>4</v>
      </c>
      <c r="S40" s="74">
        <v>1</v>
      </c>
      <c r="T40" s="75">
        <v>0</v>
      </c>
      <c r="U40" s="75">
        <v>0</v>
      </c>
      <c r="V40" s="76">
        <v>0</v>
      </c>
      <c r="W40" s="74">
        <v>0</v>
      </c>
      <c r="X40" s="75">
        <v>0</v>
      </c>
      <c r="Y40" s="75">
        <v>0</v>
      </c>
      <c r="Z40" s="75">
        <v>0</v>
      </c>
      <c r="AA40" s="76">
        <v>3</v>
      </c>
      <c r="AB40" s="74">
        <v>0</v>
      </c>
      <c r="AC40" s="75">
        <v>1</v>
      </c>
      <c r="AD40" s="73">
        <v>0</v>
      </c>
      <c r="AE40" s="76">
        <v>1</v>
      </c>
    </row>
    <row r="41" spans="2:31" ht="23.25" customHeight="1" x14ac:dyDescent="0.15">
      <c r="B41" s="2">
        <v>70</v>
      </c>
      <c r="C41" s="3" t="s">
        <v>20</v>
      </c>
      <c r="D41" s="3">
        <v>75</v>
      </c>
      <c r="E41" s="3" t="s">
        <v>21</v>
      </c>
      <c r="F41" s="212"/>
      <c r="G41" s="215"/>
      <c r="H41" s="74">
        <v>1</v>
      </c>
      <c r="I41" s="75">
        <v>3</v>
      </c>
      <c r="J41" s="75">
        <v>0</v>
      </c>
      <c r="K41" s="75">
        <v>1</v>
      </c>
      <c r="L41" s="76">
        <v>1</v>
      </c>
      <c r="M41" s="74">
        <v>1</v>
      </c>
      <c r="N41" s="75">
        <v>0</v>
      </c>
      <c r="O41" s="76">
        <v>3</v>
      </c>
      <c r="P41" s="74">
        <v>1</v>
      </c>
      <c r="Q41" s="75"/>
      <c r="R41" s="76">
        <v>3</v>
      </c>
      <c r="S41" s="74">
        <v>0</v>
      </c>
      <c r="T41" s="75">
        <v>0</v>
      </c>
      <c r="U41" s="75">
        <v>0</v>
      </c>
      <c r="V41" s="76">
        <v>0</v>
      </c>
      <c r="W41" s="74">
        <v>0</v>
      </c>
      <c r="X41" s="75">
        <v>0</v>
      </c>
      <c r="Y41" s="75">
        <v>0</v>
      </c>
      <c r="Z41" s="75">
        <v>0</v>
      </c>
      <c r="AA41" s="76">
        <v>2</v>
      </c>
      <c r="AB41" s="74">
        <v>0</v>
      </c>
      <c r="AC41" s="75">
        <v>0</v>
      </c>
      <c r="AD41" s="73">
        <v>0</v>
      </c>
      <c r="AE41" s="76">
        <v>1</v>
      </c>
    </row>
    <row r="42" spans="2:31" ht="23.25" customHeight="1" x14ac:dyDescent="0.15">
      <c r="B42" s="2">
        <v>65</v>
      </c>
      <c r="C42" s="3" t="s">
        <v>61</v>
      </c>
      <c r="D42" s="3">
        <v>70</v>
      </c>
      <c r="E42" s="3" t="s">
        <v>62</v>
      </c>
      <c r="F42" s="212"/>
      <c r="G42" s="215"/>
      <c r="H42" s="74">
        <v>0</v>
      </c>
      <c r="I42" s="75">
        <v>0</v>
      </c>
      <c r="J42" s="75">
        <v>3</v>
      </c>
      <c r="K42" s="75">
        <v>0</v>
      </c>
      <c r="L42" s="76">
        <v>2</v>
      </c>
      <c r="M42" s="74">
        <v>0</v>
      </c>
      <c r="N42" s="75">
        <v>1</v>
      </c>
      <c r="O42" s="76">
        <v>2</v>
      </c>
      <c r="P42" s="74">
        <v>0</v>
      </c>
      <c r="Q42" s="75">
        <v>1</v>
      </c>
      <c r="R42" s="76">
        <v>2</v>
      </c>
      <c r="S42" s="74">
        <v>0</v>
      </c>
      <c r="T42" s="75">
        <v>1</v>
      </c>
      <c r="U42" s="75">
        <v>0</v>
      </c>
      <c r="V42" s="76">
        <v>2</v>
      </c>
      <c r="W42" s="74">
        <v>0</v>
      </c>
      <c r="X42" s="75">
        <v>0</v>
      </c>
      <c r="Y42" s="75">
        <v>0</v>
      </c>
      <c r="Z42" s="75">
        <v>0</v>
      </c>
      <c r="AA42" s="76">
        <v>2</v>
      </c>
      <c r="AB42" s="74">
        <v>0</v>
      </c>
      <c r="AC42" s="75">
        <v>1</v>
      </c>
      <c r="AD42" s="73">
        <v>1</v>
      </c>
      <c r="AE42" s="76">
        <v>0</v>
      </c>
    </row>
    <row r="43" spans="2:31" ht="23.25" customHeight="1" x14ac:dyDescent="0.15">
      <c r="B43" s="2">
        <v>60</v>
      </c>
      <c r="C43" s="3" t="s">
        <v>61</v>
      </c>
      <c r="D43" s="3">
        <v>65</v>
      </c>
      <c r="E43" s="3" t="s">
        <v>62</v>
      </c>
      <c r="F43" s="212"/>
      <c r="G43" s="215"/>
      <c r="H43" s="74">
        <v>0</v>
      </c>
      <c r="I43" s="75">
        <v>0</v>
      </c>
      <c r="J43" s="75">
        <v>0</v>
      </c>
      <c r="K43" s="75">
        <v>0</v>
      </c>
      <c r="L43" s="76">
        <v>0</v>
      </c>
      <c r="M43" s="74">
        <v>0</v>
      </c>
      <c r="N43" s="75">
        <v>0</v>
      </c>
      <c r="O43" s="76">
        <v>0</v>
      </c>
      <c r="P43" s="74">
        <v>0</v>
      </c>
      <c r="Q43" s="75"/>
      <c r="R43" s="76">
        <v>0</v>
      </c>
      <c r="S43" s="74">
        <v>0</v>
      </c>
      <c r="T43" s="75">
        <v>0</v>
      </c>
      <c r="U43" s="75">
        <v>0</v>
      </c>
      <c r="V43" s="76">
        <v>0</v>
      </c>
      <c r="W43" s="74">
        <v>0</v>
      </c>
      <c r="X43" s="75">
        <v>0</v>
      </c>
      <c r="Y43" s="75">
        <v>0</v>
      </c>
      <c r="Z43" s="75">
        <v>0</v>
      </c>
      <c r="AA43" s="76">
        <v>0</v>
      </c>
      <c r="AB43" s="74">
        <v>0</v>
      </c>
      <c r="AC43" s="75">
        <v>0</v>
      </c>
      <c r="AD43" s="73">
        <v>0</v>
      </c>
      <c r="AE43" s="76">
        <v>0</v>
      </c>
    </row>
    <row r="44" spans="2:31" ht="23.25" customHeight="1" thickBot="1" x14ac:dyDescent="0.2">
      <c r="B44" s="2"/>
      <c r="C44" s="3"/>
      <c r="D44" s="3">
        <v>60</v>
      </c>
      <c r="E44" s="3" t="s">
        <v>62</v>
      </c>
      <c r="F44" s="213"/>
      <c r="G44" s="216"/>
      <c r="H44" s="77">
        <v>0</v>
      </c>
      <c r="I44" s="78">
        <v>0</v>
      </c>
      <c r="J44" s="78">
        <v>0</v>
      </c>
      <c r="K44" s="78">
        <v>0</v>
      </c>
      <c r="L44" s="79">
        <v>0</v>
      </c>
      <c r="M44" s="77">
        <v>0</v>
      </c>
      <c r="N44" s="78">
        <v>0</v>
      </c>
      <c r="O44" s="79">
        <v>0</v>
      </c>
      <c r="P44" s="77">
        <v>0</v>
      </c>
      <c r="Q44" s="78">
        <v>0</v>
      </c>
      <c r="R44" s="79">
        <v>0</v>
      </c>
      <c r="S44" s="77">
        <v>0</v>
      </c>
      <c r="T44" s="78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8">
        <v>0</v>
      </c>
      <c r="AA44" s="79">
        <v>0</v>
      </c>
      <c r="AB44" s="77">
        <v>0</v>
      </c>
      <c r="AC44" s="78">
        <v>0</v>
      </c>
      <c r="AD44" s="80">
        <v>0</v>
      </c>
      <c r="AE44" s="79">
        <v>0</v>
      </c>
    </row>
    <row r="45" spans="2:31" ht="15" customHeight="1" thickBot="1" x14ac:dyDescent="0.2">
      <c r="M45" s="77"/>
    </row>
    <row r="46" spans="2:31" ht="23.25" customHeight="1" x14ac:dyDescent="0.15">
      <c r="B46" s="162" t="s">
        <v>19</v>
      </c>
      <c r="C46" s="163"/>
      <c r="D46" s="163"/>
      <c r="E46" s="164"/>
      <c r="F46" s="139" t="s">
        <v>9</v>
      </c>
      <c r="G46" s="141"/>
      <c r="H46" s="139" t="s">
        <v>11</v>
      </c>
      <c r="I46" s="140"/>
      <c r="J46" s="142"/>
      <c r="K46" s="142"/>
      <c r="L46" s="144"/>
      <c r="M46" s="139" t="s">
        <v>18</v>
      </c>
      <c r="N46" s="140"/>
      <c r="O46" s="141"/>
      <c r="P46" s="139" t="s">
        <v>14</v>
      </c>
      <c r="Q46" s="140"/>
      <c r="R46" s="141"/>
      <c r="S46" s="139" t="s">
        <v>10</v>
      </c>
      <c r="T46" s="142"/>
      <c r="U46" s="142"/>
      <c r="V46" s="144"/>
      <c r="W46" s="159" t="s">
        <v>0</v>
      </c>
      <c r="X46" s="142"/>
      <c r="Y46" s="142"/>
      <c r="Z46" s="142"/>
      <c r="AA46" s="144"/>
      <c r="AB46" s="139" t="s">
        <v>8</v>
      </c>
      <c r="AC46" s="142"/>
      <c r="AD46" s="143"/>
      <c r="AE46" s="144"/>
    </row>
    <row r="47" spans="2:31" ht="40.15" customHeight="1" thickBot="1" x14ac:dyDescent="0.2">
      <c r="B47" s="165"/>
      <c r="C47" s="166"/>
      <c r="D47" s="166"/>
      <c r="E47" s="167"/>
      <c r="F47" s="62" t="s">
        <v>30</v>
      </c>
      <c r="G47" s="63" t="s">
        <v>59</v>
      </c>
      <c r="H47" s="81" t="s">
        <v>1</v>
      </c>
      <c r="I47" s="65" t="s">
        <v>13</v>
      </c>
      <c r="J47" s="65" t="s">
        <v>27</v>
      </c>
      <c r="K47" s="65" t="s">
        <v>2</v>
      </c>
      <c r="L47" s="82" t="s">
        <v>28</v>
      </c>
      <c r="M47" s="64" t="s">
        <v>15</v>
      </c>
      <c r="N47" s="65" t="s">
        <v>26</v>
      </c>
      <c r="O47" s="66" t="s">
        <v>17</v>
      </c>
      <c r="P47" s="64" t="s">
        <v>15</v>
      </c>
      <c r="Q47" s="65" t="s">
        <v>26</v>
      </c>
      <c r="R47" s="66" t="s">
        <v>17</v>
      </c>
      <c r="S47" s="64" t="s">
        <v>13</v>
      </c>
      <c r="T47" s="83" t="s">
        <v>27</v>
      </c>
      <c r="U47" s="83" t="s">
        <v>2</v>
      </c>
      <c r="V47" s="82" t="s">
        <v>28</v>
      </c>
      <c r="W47" s="81" t="s">
        <v>3</v>
      </c>
      <c r="X47" s="83" t="s">
        <v>4</v>
      </c>
      <c r="Y47" s="83" t="s">
        <v>5</v>
      </c>
      <c r="Z47" s="83" t="s">
        <v>6</v>
      </c>
      <c r="AA47" s="82" t="s">
        <v>7</v>
      </c>
      <c r="AB47" s="81" t="s">
        <v>16</v>
      </c>
      <c r="AC47" s="65" t="s">
        <v>29</v>
      </c>
      <c r="AD47" s="68"/>
      <c r="AE47" s="66" t="s">
        <v>12</v>
      </c>
    </row>
    <row r="48" spans="2:31" ht="23.25" customHeight="1" x14ac:dyDescent="0.15">
      <c r="B48" s="2">
        <v>90</v>
      </c>
      <c r="C48" s="3" t="s">
        <v>20</v>
      </c>
      <c r="D48" s="3"/>
      <c r="E48" s="3"/>
      <c r="F48" s="211"/>
      <c r="G48" s="214"/>
      <c r="H48" s="72">
        <f>H4+H15+H26+H37</f>
        <v>0</v>
      </c>
      <c r="I48" s="70">
        <f t="shared" ref="I48:AE48" si="0">I4+I15+I26+I37</f>
        <v>0</v>
      </c>
      <c r="J48" s="70">
        <f t="shared" si="0"/>
        <v>0</v>
      </c>
      <c r="K48" s="70">
        <f t="shared" si="0"/>
        <v>0</v>
      </c>
      <c r="L48" s="71">
        <f t="shared" si="0"/>
        <v>0</v>
      </c>
      <c r="M48" s="84">
        <f t="shared" si="0"/>
        <v>0</v>
      </c>
      <c r="N48" s="70">
        <f t="shared" si="0"/>
        <v>0</v>
      </c>
      <c r="O48" s="71">
        <f t="shared" si="0"/>
        <v>0</v>
      </c>
      <c r="P48" s="72">
        <f t="shared" si="0"/>
        <v>0</v>
      </c>
      <c r="Q48" s="70">
        <f t="shared" si="0"/>
        <v>0</v>
      </c>
      <c r="R48" s="71">
        <f t="shared" si="0"/>
        <v>0</v>
      </c>
      <c r="S48" s="72">
        <f t="shared" si="0"/>
        <v>0</v>
      </c>
      <c r="T48" s="70">
        <f t="shared" si="0"/>
        <v>0</v>
      </c>
      <c r="U48" s="70">
        <f t="shared" si="0"/>
        <v>0</v>
      </c>
      <c r="V48" s="71">
        <f t="shared" si="0"/>
        <v>0</v>
      </c>
      <c r="W48" s="72">
        <f t="shared" si="0"/>
        <v>0</v>
      </c>
      <c r="X48" s="70">
        <f t="shared" si="0"/>
        <v>0</v>
      </c>
      <c r="Y48" s="70">
        <f t="shared" si="0"/>
        <v>0</v>
      </c>
      <c r="Z48" s="70">
        <f t="shared" si="0"/>
        <v>0</v>
      </c>
      <c r="AA48" s="71">
        <f t="shared" si="0"/>
        <v>0</v>
      </c>
      <c r="AB48" s="72">
        <f t="shared" si="0"/>
        <v>0</v>
      </c>
      <c r="AC48" s="70">
        <f t="shared" si="0"/>
        <v>0</v>
      </c>
      <c r="AD48" s="73">
        <f t="shared" si="0"/>
        <v>0</v>
      </c>
      <c r="AE48" s="71">
        <f t="shared" si="0"/>
        <v>0</v>
      </c>
    </row>
    <row r="49" spans="2:31" ht="23.25" customHeight="1" x14ac:dyDescent="0.15">
      <c r="B49" s="2">
        <v>85</v>
      </c>
      <c r="C49" s="3" t="s">
        <v>20</v>
      </c>
      <c r="D49" s="3">
        <v>90</v>
      </c>
      <c r="E49" s="3" t="s">
        <v>21</v>
      </c>
      <c r="F49" s="212"/>
      <c r="G49" s="215"/>
      <c r="H49" s="74">
        <f t="shared" ref="H49:AE55" si="1">H5+H16+H27+H38</f>
        <v>3</v>
      </c>
      <c r="I49" s="75">
        <f t="shared" si="1"/>
        <v>1</v>
      </c>
      <c r="J49" s="75">
        <f t="shared" si="1"/>
        <v>1</v>
      </c>
      <c r="K49" s="75">
        <f t="shared" si="1"/>
        <v>0</v>
      </c>
      <c r="L49" s="76">
        <f t="shared" si="1"/>
        <v>1</v>
      </c>
      <c r="M49" s="74">
        <f t="shared" si="1"/>
        <v>1</v>
      </c>
      <c r="N49" s="75">
        <f t="shared" si="1"/>
        <v>0</v>
      </c>
      <c r="O49" s="76">
        <f t="shared" si="1"/>
        <v>4</v>
      </c>
      <c r="P49" s="74">
        <f t="shared" si="1"/>
        <v>1</v>
      </c>
      <c r="Q49" s="75">
        <f t="shared" si="1"/>
        <v>0</v>
      </c>
      <c r="R49" s="76">
        <f t="shared" si="1"/>
        <v>4</v>
      </c>
      <c r="S49" s="74">
        <f t="shared" si="1"/>
        <v>0</v>
      </c>
      <c r="T49" s="75">
        <f t="shared" si="1"/>
        <v>0</v>
      </c>
      <c r="U49" s="75">
        <f t="shared" si="1"/>
        <v>0</v>
      </c>
      <c r="V49" s="76">
        <f t="shared" si="1"/>
        <v>1</v>
      </c>
      <c r="W49" s="74">
        <f t="shared" si="1"/>
        <v>0</v>
      </c>
      <c r="X49" s="75">
        <f t="shared" si="1"/>
        <v>0</v>
      </c>
      <c r="Y49" s="75">
        <f t="shared" si="1"/>
        <v>1</v>
      </c>
      <c r="Z49" s="75">
        <f t="shared" si="1"/>
        <v>0</v>
      </c>
      <c r="AA49" s="76">
        <f t="shared" si="1"/>
        <v>0</v>
      </c>
      <c r="AB49" s="74">
        <f t="shared" si="1"/>
        <v>0</v>
      </c>
      <c r="AC49" s="75">
        <f t="shared" si="1"/>
        <v>0</v>
      </c>
      <c r="AD49" s="85">
        <f t="shared" si="1"/>
        <v>0</v>
      </c>
      <c r="AE49" s="76">
        <f t="shared" si="1"/>
        <v>0</v>
      </c>
    </row>
    <row r="50" spans="2:31" ht="23.25" customHeight="1" x14ac:dyDescent="0.15">
      <c r="B50" s="2">
        <v>80</v>
      </c>
      <c r="C50" s="3" t="s">
        <v>20</v>
      </c>
      <c r="D50" s="3">
        <v>85</v>
      </c>
      <c r="E50" s="3" t="s">
        <v>21</v>
      </c>
      <c r="F50" s="212"/>
      <c r="G50" s="215"/>
      <c r="H50" s="74">
        <f t="shared" si="1"/>
        <v>3</v>
      </c>
      <c r="I50" s="75">
        <f t="shared" si="1"/>
        <v>5</v>
      </c>
      <c r="J50" s="75">
        <f t="shared" si="1"/>
        <v>2</v>
      </c>
      <c r="K50" s="75">
        <f t="shared" si="1"/>
        <v>0</v>
      </c>
      <c r="L50" s="76">
        <f t="shared" si="1"/>
        <v>4</v>
      </c>
      <c r="M50" s="74">
        <f t="shared" si="1"/>
        <v>3</v>
      </c>
      <c r="N50" s="75">
        <f t="shared" si="1"/>
        <v>2</v>
      </c>
      <c r="O50" s="76">
        <f t="shared" si="1"/>
        <v>4</v>
      </c>
      <c r="P50" s="74">
        <f t="shared" si="1"/>
        <v>6</v>
      </c>
      <c r="Q50" s="75">
        <f t="shared" si="1"/>
        <v>0</v>
      </c>
      <c r="R50" s="76">
        <f t="shared" si="1"/>
        <v>4</v>
      </c>
      <c r="S50" s="74">
        <f t="shared" si="1"/>
        <v>2</v>
      </c>
      <c r="T50" s="75">
        <f t="shared" si="1"/>
        <v>1</v>
      </c>
      <c r="U50" s="75">
        <f t="shared" si="1"/>
        <v>0</v>
      </c>
      <c r="V50" s="76">
        <f t="shared" si="1"/>
        <v>4</v>
      </c>
      <c r="W50" s="74">
        <f t="shared" si="1"/>
        <v>0</v>
      </c>
      <c r="X50" s="75">
        <f t="shared" si="1"/>
        <v>1</v>
      </c>
      <c r="Y50" s="75">
        <f t="shared" si="1"/>
        <v>2</v>
      </c>
      <c r="Z50" s="75">
        <f t="shared" si="1"/>
        <v>1</v>
      </c>
      <c r="AA50" s="76">
        <f t="shared" si="1"/>
        <v>2</v>
      </c>
      <c r="AB50" s="74">
        <f t="shared" si="1"/>
        <v>0</v>
      </c>
      <c r="AC50" s="75">
        <f t="shared" si="1"/>
        <v>0</v>
      </c>
      <c r="AD50" s="85">
        <f t="shared" si="1"/>
        <v>3</v>
      </c>
      <c r="AE50" s="76">
        <f t="shared" si="1"/>
        <v>0</v>
      </c>
    </row>
    <row r="51" spans="2:31" ht="23.25" customHeight="1" x14ac:dyDescent="0.15">
      <c r="B51" s="2">
        <v>75</v>
      </c>
      <c r="C51" s="3" t="s">
        <v>20</v>
      </c>
      <c r="D51" s="3">
        <v>80</v>
      </c>
      <c r="E51" s="3" t="s">
        <v>21</v>
      </c>
      <c r="F51" s="212"/>
      <c r="G51" s="215"/>
      <c r="H51" s="74">
        <f t="shared" si="1"/>
        <v>2</v>
      </c>
      <c r="I51" s="75">
        <f t="shared" si="1"/>
        <v>2</v>
      </c>
      <c r="J51" s="75">
        <f t="shared" si="1"/>
        <v>12</v>
      </c>
      <c r="K51" s="75">
        <f t="shared" si="1"/>
        <v>2</v>
      </c>
      <c r="L51" s="76">
        <f t="shared" si="1"/>
        <v>12</v>
      </c>
      <c r="M51" s="74">
        <f t="shared" si="1"/>
        <v>10</v>
      </c>
      <c r="N51" s="75">
        <f t="shared" si="1"/>
        <v>2</v>
      </c>
      <c r="O51" s="76">
        <f t="shared" si="1"/>
        <v>5</v>
      </c>
      <c r="P51" s="74">
        <f t="shared" si="1"/>
        <v>12</v>
      </c>
      <c r="Q51" s="75">
        <f t="shared" si="1"/>
        <v>1</v>
      </c>
      <c r="R51" s="76">
        <f t="shared" si="1"/>
        <v>4</v>
      </c>
      <c r="S51" s="74">
        <f t="shared" si="1"/>
        <v>1</v>
      </c>
      <c r="T51" s="75">
        <f t="shared" si="1"/>
        <v>2</v>
      </c>
      <c r="U51" s="75">
        <f t="shared" si="1"/>
        <v>0</v>
      </c>
      <c r="V51" s="76">
        <f t="shared" si="1"/>
        <v>10</v>
      </c>
      <c r="W51" s="74">
        <f t="shared" si="1"/>
        <v>0</v>
      </c>
      <c r="X51" s="75">
        <f t="shared" si="1"/>
        <v>0</v>
      </c>
      <c r="Y51" s="75">
        <f t="shared" si="1"/>
        <v>6</v>
      </c>
      <c r="Z51" s="75">
        <f t="shared" si="1"/>
        <v>4</v>
      </c>
      <c r="AA51" s="76">
        <f t="shared" si="1"/>
        <v>5</v>
      </c>
      <c r="AB51" s="74">
        <f t="shared" si="1"/>
        <v>0</v>
      </c>
      <c r="AC51" s="75">
        <f t="shared" si="1"/>
        <v>2</v>
      </c>
      <c r="AD51" s="85">
        <f t="shared" si="1"/>
        <v>1</v>
      </c>
      <c r="AE51" s="76">
        <f t="shared" si="1"/>
        <v>1</v>
      </c>
    </row>
    <row r="52" spans="2:31" ht="23.25" customHeight="1" x14ac:dyDescent="0.15">
      <c r="B52" s="2">
        <v>70</v>
      </c>
      <c r="C52" s="3" t="s">
        <v>20</v>
      </c>
      <c r="D52" s="3">
        <v>75</v>
      </c>
      <c r="E52" s="3" t="s">
        <v>21</v>
      </c>
      <c r="F52" s="212"/>
      <c r="G52" s="215"/>
      <c r="H52" s="74">
        <f t="shared" si="1"/>
        <v>1</v>
      </c>
      <c r="I52" s="75">
        <f t="shared" si="1"/>
        <v>5</v>
      </c>
      <c r="J52" s="75">
        <f t="shared" si="1"/>
        <v>13</v>
      </c>
      <c r="K52" s="75">
        <f t="shared" si="1"/>
        <v>6</v>
      </c>
      <c r="L52" s="76">
        <f t="shared" si="1"/>
        <v>16</v>
      </c>
      <c r="M52" s="74">
        <f t="shared" si="1"/>
        <v>15</v>
      </c>
      <c r="N52" s="75">
        <f t="shared" si="1"/>
        <v>1</v>
      </c>
      <c r="O52" s="76">
        <f t="shared" si="1"/>
        <v>3</v>
      </c>
      <c r="P52" s="74">
        <f t="shared" si="1"/>
        <v>15</v>
      </c>
      <c r="Q52" s="75">
        <f t="shared" si="1"/>
        <v>1</v>
      </c>
      <c r="R52" s="76">
        <f t="shared" si="1"/>
        <v>3</v>
      </c>
      <c r="S52" s="74">
        <f t="shared" si="1"/>
        <v>0</v>
      </c>
      <c r="T52" s="75">
        <f t="shared" si="1"/>
        <v>4</v>
      </c>
      <c r="U52" s="75">
        <f t="shared" si="1"/>
        <v>1</v>
      </c>
      <c r="V52" s="76">
        <f t="shared" si="1"/>
        <v>14</v>
      </c>
      <c r="W52" s="74">
        <f t="shared" si="1"/>
        <v>1</v>
      </c>
      <c r="X52" s="75">
        <f t="shared" si="1"/>
        <v>0</v>
      </c>
      <c r="Y52" s="75">
        <f t="shared" si="1"/>
        <v>4</v>
      </c>
      <c r="Z52" s="75">
        <f t="shared" si="1"/>
        <v>9</v>
      </c>
      <c r="AA52" s="76">
        <f t="shared" si="1"/>
        <v>3</v>
      </c>
      <c r="AB52" s="74">
        <f t="shared" si="1"/>
        <v>1</v>
      </c>
      <c r="AC52" s="75">
        <f t="shared" si="1"/>
        <v>0</v>
      </c>
      <c r="AD52" s="85">
        <f t="shared" si="1"/>
        <v>0</v>
      </c>
      <c r="AE52" s="76">
        <f t="shared" si="1"/>
        <v>1</v>
      </c>
    </row>
    <row r="53" spans="2:31" ht="23.25" customHeight="1" x14ac:dyDescent="0.15">
      <c r="B53" s="2">
        <v>65</v>
      </c>
      <c r="C53" s="3" t="s">
        <v>61</v>
      </c>
      <c r="D53" s="3">
        <v>70</v>
      </c>
      <c r="E53" s="3" t="s">
        <v>62</v>
      </c>
      <c r="F53" s="212"/>
      <c r="G53" s="215"/>
      <c r="H53" s="74">
        <f t="shared" si="1"/>
        <v>0</v>
      </c>
      <c r="I53" s="75">
        <f t="shared" si="1"/>
        <v>0</v>
      </c>
      <c r="J53" s="75">
        <f t="shared" si="1"/>
        <v>13</v>
      </c>
      <c r="K53" s="75">
        <f t="shared" si="1"/>
        <v>1</v>
      </c>
      <c r="L53" s="76">
        <f t="shared" si="1"/>
        <v>10</v>
      </c>
      <c r="M53" s="74">
        <f t="shared" si="1"/>
        <v>7</v>
      </c>
      <c r="N53" s="75">
        <f t="shared" si="1"/>
        <v>3</v>
      </c>
      <c r="O53" s="76">
        <f t="shared" si="1"/>
        <v>3</v>
      </c>
      <c r="P53" s="74">
        <f t="shared" si="1"/>
        <v>9</v>
      </c>
      <c r="Q53" s="75">
        <f t="shared" si="1"/>
        <v>1</v>
      </c>
      <c r="R53" s="76">
        <f t="shared" si="1"/>
        <v>3</v>
      </c>
      <c r="S53" s="74">
        <f t="shared" si="1"/>
        <v>0</v>
      </c>
      <c r="T53" s="75">
        <f t="shared" si="1"/>
        <v>8</v>
      </c>
      <c r="U53" s="75">
        <f t="shared" si="1"/>
        <v>1</v>
      </c>
      <c r="V53" s="76">
        <f t="shared" si="1"/>
        <v>9</v>
      </c>
      <c r="W53" s="74">
        <f t="shared" si="1"/>
        <v>1</v>
      </c>
      <c r="X53" s="75">
        <f t="shared" si="1"/>
        <v>1</v>
      </c>
      <c r="Y53" s="75">
        <f t="shared" si="1"/>
        <v>0</v>
      </c>
      <c r="Z53" s="75">
        <f t="shared" si="1"/>
        <v>5</v>
      </c>
      <c r="AA53" s="76">
        <f t="shared" si="1"/>
        <v>5</v>
      </c>
      <c r="AB53" s="74">
        <f t="shared" si="1"/>
        <v>1</v>
      </c>
      <c r="AC53" s="75">
        <f t="shared" si="1"/>
        <v>1</v>
      </c>
      <c r="AD53" s="85">
        <f t="shared" si="1"/>
        <v>2</v>
      </c>
      <c r="AE53" s="76">
        <f t="shared" si="1"/>
        <v>2</v>
      </c>
    </row>
    <row r="54" spans="2:31" ht="23.25" customHeight="1" x14ac:dyDescent="0.15">
      <c r="B54" s="2">
        <v>60</v>
      </c>
      <c r="C54" s="3" t="s">
        <v>61</v>
      </c>
      <c r="D54" s="3">
        <v>65</v>
      </c>
      <c r="E54" s="3" t="s">
        <v>62</v>
      </c>
      <c r="F54" s="212"/>
      <c r="G54" s="215"/>
      <c r="H54" s="74">
        <f t="shared" si="1"/>
        <v>0</v>
      </c>
      <c r="I54" s="75">
        <f t="shared" si="1"/>
        <v>2</v>
      </c>
      <c r="J54" s="75">
        <f t="shared" si="1"/>
        <v>11</v>
      </c>
      <c r="K54" s="75">
        <f t="shared" si="1"/>
        <v>5</v>
      </c>
      <c r="L54" s="76">
        <f t="shared" si="1"/>
        <v>12</v>
      </c>
      <c r="M54" s="74">
        <f t="shared" si="1"/>
        <v>11</v>
      </c>
      <c r="N54" s="75">
        <f t="shared" si="1"/>
        <v>0</v>
      </c>
      <c r="O54" s="76">
        <f t="shared" si="1"/>
        <v>2</v>
      </c>
      <c r="P54" s="74">
        <f t="shared" si="1"/>
        <v>13</v>
      </c>
      <c r="Q54" s="75">
        <f t="shared" si="1"/>
        <v>0</v>
      </c>
      <c r="R54" s="76">
        <f t="shared" si="1"/>
        <v>0</v>
      </c>
      <c r="S54" s="74">
        <f t="shared" si="1"/>
        <v>0</v>
      </c>
      <c r="T54" s="75">
        <f t="shared" si="1"/>
        <v>5</v>
      </c>
      <c r="U54" s="75">
        <f t="shared" si="1"/>
        <v>0</v>
      </c>
      <c r="V54" s="76">
        <f t="shared" si="1"/>
        <v>10</v>
      </c>
      <c r="W54" s="74">
        <f t="shared" si="1"/>
        <v>0</v>
      </c>
      <c r="X54" s="75">
        <f t="shared" si="1"/>
        <v>0</v>
      </c>
      <c r="Y54" s="75">
        <f t="shared" si="1"/>
        <v>2</v>
      </c>
      <c r="Z54" s="75">
        <f t="shared" si="1"/>
        <v>7</v>
      </c>
      <c r="AA54" s="76">
        <f t="shared" si="1"/>
        <v>3</v>
      </c>
      <c r="AB54" s="74">
        <f t="shared" si="1"/>
        <v>2</v>
      </c>
      <c r="AC54" s="75">
        <f t="shared" si="1"/>
        <v>0</v>
      </c>
      <c r="AD54" s="85">
        <f t="shared" si="1"/>
        <v>0</v>
      </c>
      <c r="AE54" s="76">
        <f t="shared" si="1"/>
        <v>2</v>
      </c>
    </row>
    <row r="55" spans="2:31" ht="23.25" customHeight="1" thickBot="1" x14ac:dyDescent="0.2">
      <c r="B55" s="2"/>
      <c r="C55" s="3"/>
      <c r="D55" s="3">
        <v>60</v>
      </c>
      <c r="E55" s="3" t="s">
        <v>62</v>
      </c>
      <c r="F55" s="213"/>
      <c r="G55" s="216"/>
      <c r="H55" s="77">
        <f t="shared" si="1"/>
        <v>0</v>
      </c>
      <c r="I55" s="78">
        <f t="shared" si="1"/>
        <v>0</v>
      </c>
      <c r="J55" s="78">
        <f t="shared" si="1"/>
        <v>1</v>
      </c>
      <c r="K55" s="78">
        <f t="shared" si="1"/>
        <v>1</v>
      </c>
      <c r="L55" s="79">
        <f t="shared" si="1"/>
        <v>1</v>
      </c>
      <c r="M55" s="77">
        <f t="shared" si="1"/>
        <v>1</v>
      </c>
      <c r="N55" s="78">
        <f t="shared" si="1"/>
        <v>0</v>
      </c>
      <c r="O55" s="79">
        <f t="shared" si="1"/>
        <v>0</v>
      </c>
      <c r="P55" s="77">
        <f t="shared" si="1"/>
        <v>1</v>
      </c>
      <c r="Q55" s="78">
        <f t="shared" si="1"/>
        <v>0</v>
      </c>
      <c r="R55" s="79">
        <f t="shared" si="1"/>
        <v>0</v>
      </c>
      <c r="S55" s="77">
        <f t="shared" si="1"/>
        <v>0</v>
      </c>
      <c r="T55" s="78">
        <f t="shared" si="1"/>
        <v>1</v>
      </c>
      <c r="U55" s="78">
        <f t="shared" si="1"/>
        <v>0</v>
      </c>
      <c r="V55" s="79">
        <f t="shared" si="1"/>
        <v>0</v>
      </c>
      <c r="W55" s="77">
        <f t="shared" si="1"/>
        <v>0</v>
      </c>
      <c r="X55" s="78">
        <f t="shared" si="1"/>
        <v>0</v>
      </c>
      <c r="Y55" s="78">
        <f t="shared" si="1"/>
        <v>0</v>
      </c>
      <c r="Z55" s="78">
        <f t="shared" si="1"/>
        <v>0</v>
      </c>
      <c r="AA55" s="79">
        <f t="shared" si="1"/>
        <v>1</v>
      </c>
      <c r="AB55" s="77">
        <f t="shared" si="1"/>
        <v>0</v>
      </c>
      <c r="AC55" s="78">
        <f t="shared" si="1"/>
        <v>1</v>
      </c>
      <c r="AD55" s="80">
        <f t="shared" si="1"/>
        <v>0</v>
      </c>
      <c r="AE55" s="79">
        <f t="shared" si="1"/>
        <v>0</v>
      </c>
    </row>
    <row r="56" spans="2:31" ht="23.25" customHeight="1" x14ac:dyDescent="0.15">
      <c r="F56"/>
      <c r="G56"/>
      <c r="H56" s="29">
        <f>SUM(H48:H55)</f>
        <v>9</v>
      </c>
      <c r="I56" s="29">
        <f t="shared" ref="I56:AE56" si="2">SUM(I48:I55)</f>
        <v>15</v>
      </c>
      <c r="J56" s="29">
        <f t="shared" si="2"/>
        <v>53</v>
      </c>
      <c r="K56" s="29">
        <f t="shared" si="2"/>
        <v>15</v>
      </c>
      <c r="L56" s="29">
        <f t="shared" si="2"/>
        <v>56</v>
      </c>
      <c r="M56" s="29">
        <f t="shared" si="2"/>
        <v>48</v>
      </c>
      <c r="N56" s="29">
        <f t="shared" si="2"/>
        <v>8</v>
      </c>
      <c r="O56" s="29">
        <f t="shared" si="2"/>
        <v>21</v>
      </c>
      <c r="P56" s="29">
        <f t="shared" si="2"/>
        <v>57</v>
      </c>
      <c r="Q56" s="29">
        <f t="shared" si="2"/>
        <v>3</v>
      </c>
      <c r="R56" s="29">
        <f t="shared" si="2"/>
        <v>18</v>
      </c>
      <c r="S56" s="29">
        <f t="shared" si="2"/>
        <v>3</v>
      </c>
      <c r="T56" s="29">
        <f t="shared" si="2"/>
        <v>21</v>
      </c>
      <c r="U56" s="29">
        <f t="shared" si="2"/>
        <v>2</v>
      </c>
      <c r="V56" s="29">
        <f t="shared" si="2"/>
        <v>48</v>
      </c>
      <c r="W56" s="29">
        <f t="shared" si="2"/>
        <v>2</v>
      </c>
      <c r="X56" s="29">
        <f t="shared" si="2"/>
        <v>2</v>
      </c>
      <c r="Y56" s="29">
        <f t="shared" si="2"/>
        <v>15</v>
      </c>
      <c r="Z56" s="29">
        <f t="shared" si="2"/>
        <v>26</v>
      </c>
      <c r="AA56" s="29">
        <f t="shared" si="2"/>
        <v>19</v>
      </c>
      <c r="AB56" s="29">
        <f t="shared" si="2"/>
        <v>4</v>
      </c>
      <c r="AC56" s="29">
        <f t="shared" si="2"/>
        <v>4</v>
      </c>
      <c r="AD56" s="29">
        <f t="shared" si="2"/>
        <v>6</v>
      </c>
      <c r="AE56" s="29">
        <f t="shared" si="2"/>
        <v>6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B2:E3"/>
    <mergeCell ref="M2:O2"/>
    <mergeCell ref="P2:R2"/>
    <mergeCell ref="H2:L2"/>
    <mergeCell ref="B13:E14"/>
    <mergeCell ref="F13:G13"/>
    <mergeCell ref="M13:O13"/>
    <mergeCell ref="P13:R13"/>
    <mergeCell ref="H13:L13"/>
    <mergeCell ref="F2:G2"/>
    <mergeCell ref="F4:F11"/>
    <mergeCell ref="G4:G11"/>
    <mergeCell ref="B24:E25"/>
    <mergeCell ref="F24:G24"/>
    <mergeCell ref="M24:O24"/>
    <mergeCell ref="P24:R24"/>
    <mergeCell ref="H24:L24"/>
    <mergeCell ref="B46:E47"/>
    <mergeCell ref="F46:G46"/>
    <mergeCell ref="M46:O46"/>
    <mergeCell ref="P46:R46"/>
    <mergeCell ref="H46:L46"/>
    <mergeCell ref="B35:E36"/>
    <mergeCell ref="F35:G35"/>
    <mergeCell ref="M35:O35"/>
    <mergeCell ref="P35:R35"/>
    <mergeCell ref="H35:L35"/>
    <mergeCell ref="W24:AA24"/>
    <mergeCell ref="AB24:AE24"/>
    <mergeCell ref="F26:F33"/>
    <mergeCell ref="G26:G33"/>
    <mergeCell ref="S35:V35"/>
    <mergeCell ref="S24:V24"/>
    <mergeCell ref="W13:AA13"/>
    <mergeCell ref="AB13:AE13"/>
    <mergeCell ref="F15:F22"/>
    <mergeCell ref="G15:G22"/>
    <mergeCell ref="AC1:AD1"/>
    <mergeCell ref="S13:V13"/>
    <mergeCell ref="S2:V2"/>
    <mergeCell ref="W2:AA2"/>
    <mergeCell ref="AB2:AE2"/>
    <mergeCell ref="W46:AA46"/>
    <mergeCell ref="AB46:AE46"/>
    <mergeCell ref="F48:F55"/>
    <mergeCell ref="G48:G55"/>
    <mergeCell ref="W35:AA35"/>
    <mergeCell ref="AB35:AE35"/>
    <mergeCell ref="F37:F44"/>
    <mergeCell ref="G37:G44"/>
    <mergeCell ref="S46:V46"/>
  </mergeCells>
  <phoneticPr fontId="19"/>
  <pageMargins left="0.55000000000000004" right="0.31496062992125984" top="0.35433070866141736" bottom="0.19685039370078741" header="0.31496062992125984" footer="0.23622047244094491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E67D-06F7-4195-8F87-BBFAEEC7C7C0}">
  <sheetPr codeName="Sheet21">
    <pageSetUpPr fitToPage="1"/>
  </sheetPr>
  <dimension ref="A1:AF262"/>
  <sheetViews>
    <sheetView showZeros="0" workbookViewId="0">
      <pane xSplit="7" ySplit="3" topLeftCell="P54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7" width="10.75" customWidth="1"/>
    <col min="8" max="31" width="10.75" style="60" customWidth="1"/>
    <col min="32" max="32" width="3.75" style="60" customWidth="1"/>
  </cols>
  <sheetData>
    <row r="1" spans="1:31" ht="23.25" customHeight="1" thickBot="1" x14ac:dyDescent="0.2">
      <c r="B1" t="s">
        <v>127</v>
      </c>
      <c r="H1" s="61" t="s">
        <v>25</v>
      </c>
      <c r="AC1" s="118"/>
      <c r="AD1" s="118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4"/>
      <c r="F2" s="168" t="s">
        <v>9</v>
      </c>
      <c r="G2" s="113"/>
      <c r="H2" s="120" t="s">
        <v>51</v>
      </c>
      <c r="I2" s="121"/>
      <c r="J2" s="123"/>
      <c r="K2" s="123"/>
      <c r="L2" s="124"/>
      <c r="M2" s="120" t="s">
        <v>52</v>
      </c>
      <c r="N2" s="121"/>
      <c r="O2" s="122"/>
      <c r="P2" s="120" t="s">
        <v>53</v>
      </c>
      <c r="Q2" s="121"/>
      <c r="R2" s="122"/>
      <c r="S2" s="120" t="s">
        <v>55</v>
      </c>
      <c r="T2" s="123"/>
      <c r="U2" s="123"/>
      <c r="V2" s="124"/>
      <c r="W2" s="125" t="s">
        <v>54</v>
      </c>
      <c r="X2" s="123"/>
      <c r="Y2" s="123"/>
      <c r="Z2" s="123"/>
      <c r="AA2" s="124"/>
      <c r="AB2" s="120" t="s">
        <v>56</v>
      </c>
      <c r="AC2" s="123"/>
      <c r="AD2" s="126"/>
      <c r="AE2" s="124"/>
    </row>
    <row r="3" spans="1:31" ht="40.15" customHeight="1" thickBot="1" x14ac:dyDescent="0.2">
      <c r="A3" t="s">
        <v>24</v>
      </c>
      <c r="B3" s="165"/>
      <c r="C3" s="166"/>
      <c r="D3" s="166"/>
      <c r="E3" s="167"/>
      <c r="F3" s="30" t="s">
        <v>76</v>
      </c>
      <c r="G3" s="21" t="s">
        <v>122</v>
      </c>
      <c r="H3" s="64" t="s">
        <v>31</v>
      </c>
      <c r="I3" s="65" t="s">
        <v>32</v>
      </c>
      <c r="J3" s="65" t="s">
        <v>37</v>
      </c>
      <c r="K3" s="65" t="s">
        <v>38</v>
      </c>
      <c r="L3" s="66" t="s">
        <v>39</v>
      </c>
      <c r="M3" s="64" t="s">
        <v>57</v>
      </c>
      <c r="N3" s="65" t="s">
        <v>40</v>
      </c>
      <c r="O3" s="66" t="s">
        <v>41</v>
      </c>
      <c r="P3" s="64" t="s">
        <v>57</v>
      </c>
      <c r="Q3" s="65" t="s">
        <v>40</v>
      </c>
      <c r="R3" s="66" t="s">
        <v>41</v>
      </c>
      <c r="S3" s="64" t="s">
        <v>33</v>
      </c>
      <c r="T3" s="65" t="s">
        <v>42</v>
      </c>
      <c r="U3" s="65" t="s">
        <v>43</v>
      </c>
      <c r="V3" s="66" t="s">
        <v>44</v>
      </c>
      <c r="W3" s="64" t="s">
        <v>45</v>
      </c>
      <c r="X3" s="65" t="s">
        <v>46</v>
      </c>
      <c r="Y3" s="65" t="s">
        <v>47</v>
      </c>
      <c r="Z3" s="65" t="s">
        <v>48</v>
      </c>
      <c r="AA3" s="67" t="s">
        <v>49</v>
      </c>
      <c r="AB3" s="64" t="s">
        <v>50</v>
      </c>
      <c r="AC3" s="65" t="s">
        <v>34</v>
      </c>
      <c r="AD3" s="68" t="s">
        <v>35</v>
      </c>
      <c r="AE3" s="66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69">
        <v>0</v>
      </c>
      <c r="I4" s="70">
        <v>0</v>
      </c>
      <c r="J4" s="70">
        <v>0</v>
      </c>
      <c r="K4" s="70">
        <v>0</v>
      </c>
      <c r="L4" s="71">
        <v>0</v>
      </c>
      <c r="M4" s="69">
        <v>0</v>
      </c>
      <c r="N4" s="70">
        <v>0</v>
      </c>
      <c r="O4" s="71">
        <v>0</v>
      </c>
      <c r="P4" s="72">
        <v>0</v>
      </c>
      <c r="Q4" s="70">
        <v>0</v>
      </c>
      <c r="R4" s="71">
        <v>0</v>
      </c>
      <c r="S4" s="72">
        <v>0</v>
      </c>
      <c r="T4" s="70">
        <v>0</v>
      </c>
      <c r="U4" s="70">
        <v>0</v>
      </c>
      <c r="V4" s="71">
        <v>0</v>
      </c>
      <c r="W4" s="69">
        <v>0</v>
      </c>
      <c r="X4" s="70">
        <v>0</v>
      </c>
      <c r="Y4" s="70">
        <v>0</v>
      </c>
      <c r="Z4" s="70">
        <v>0</v>
      </c>
      <c r="AA4" s="71">
        <v>0</v>
      </c>
      <c r="AB4" s="69">
        <v>0</v>
      </c>
      <c r="AC4" s="70">
        <v>0</v>
      </c>
      <c r="AD4" s="73">
        <v>0</v>
      </c>
      <c r="AE4" s="71">
        <v>0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74">
        <v>0</v>
      </c>
      <c r="I5" s="75">
        <v>0</v>
      </c>
      <c r="J5" s="75">
        <v>2</v>
      </c>
      <c r="K5" s="75">
        <v>1</v>
      </c>
      <c r="L5" s="76">
        <v>2</v>
      </c>
      <c r="M5" s="74">
        <v>2</v>
      </c>
      <c r="N5" s="75">
        <v>0</v>
      </c>
      <c r="O5" s="76">
        <v>0</v>
      </c>
      <c r="P5" s="74">
        <v>2</v>
      </c>
      <c r="Q5" s="75">
        <v>0</v>
      </c>
      <c r="R5" s="76">
        <v>0</v>
      </c>
      <c r="S5" s="74">
        <v>0</v>
      </c>
      <c r="T5" s="75">
        <v>1</v>
      </c>
      <c r="U5" s="75">
        <v>0</v>
      </c>
      <c r="V5" s="76">
        <v>1</v>
      </c>
      <c r="W5" s="74">
        <v>0</v>
      </c>
      <c r="X5" s="75">
        <v>0</v>
      </c>
      <c r="Y5" s="75">
        <v>0</v>
      </c>
      <c r="Z5" s="75">
        <v>2</v>
      </c>
      <c r="AA5" s="76">
        <v>0</v>
      </c>
      <c r="AB5" s="74">
        <v>0</v>
      </c>
      <c r="AC5" s="75">
        <v>0</v>
      </c>
      <c r="AD5" s="73">
        <v>0</v>
      </c>
      <c r="AE5" s="76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74">
        <v>0</v>
      </c>
      <c r="I6" s="75">
        <v>0</v>
      </c>
      <c r="J6" s="75">
        <v>2</v>
      </c>
      <c r="K6" s="75">
        <v>0</v>
      </c>
      <c r="L6" s="76">
        <v>3</v>
      </c>
      <c r="M6" s="74">
        <v>3</v>
      </c>
      <c r="N6" s="75">
        <v>0</v>
      </c>
      <c r="O6" s="76">
        <v>0</v>
      </c>
      <c r="P6" s="74">
        <v>3</v>
      </c>
      <c r="Q6" s="75">
        <v>0</v>
      </c>
      <c r="R6" s="76">
        <v>0</v>
      </c>
      <c r="S6" s="74">
        <v>1</v>
      </c>
      <c r="T6" s="75">
        <v>0</v>
      </c>
      <c r="U6" s="75">
        <v>0</v>
      </c>
      <c r="V6" s="76">
        <v>2</v>
      </c>
      <c r="W6" s="74">
        <v>0</v>
      </c>
      <c r="X6" s="75">
        <v>1</v>
      </c>
      <c r="Y6" s="75">
        <v>1</v>
      </c>
      <c r="Z6" s="75">
        <v>1</v>
      </c>
      <c r="AA6" s="76">
        <v>0</v>
      </c>
      <c r="AB6" s="74">
        <v>0</v>
      </c>
      <c r="AC6" s="75">
        <v>0</v>
      </c>
      <c r="AD6" s="73">
        <v>0</v>
      </c>
      <c r="AE6" s="76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74">
        <v>0</v>
      </c>
      <c r="I7" s="75">
        <v>2</v>
      </c>
      <c r="J7" s="75">
        <v>5</v>
      </c>
      <c r="K7" s="75">
        <v>3</v>
      </c>
      <c r="L7" s="76">
        <v>5</v>
      </c>
      <c r="M7" s="74">
        <v>6</v>
      </c>
      <c r="N7" s="75">
        <v>1</v>
      </c>
      <c r="O7" s="76">
        <v>0</v>
      </c>
      <c r="P7" s="74">
        <v>5</v>
      </c>
      <c r="Q7" s="75">
        <v>2</v>
      </c>
      <c r="R7" s="76">
        <v>0</v>
      </c>
      <c r="S7" s="74">
        <v>0</v>
      </c>
      <c r="T7" s="75">
        <v>1</v>
      </c>
      <c r="U7" s="75">
        <v>0</v>
      </c>
      <c r="V7" s="76">
        <v>5</v>
      </c>
      <c r="W7" s="74">
        <v>0</v>
      </c>
      <c r="X7" s="75">
        <v>1</v>
      </c>
      <c r="Y7" s="75">
        <v>1</v>
      </c>
      <c r="Z7" s="75">
        <v>4</v>
      </c>
      <c r="AA7" s="76">
        <v>0</v>
      </c>
      <c r="AB7" s="74">
        <v>0</v>
      </c>
      <c r="AC7" s="75">
        <v>0</v>
      </c>
      <c r="AD7" s="73">
        <v>0</v>
      </c>
      <c r="AE7" s="76">
        <v>0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74">
        <v>0</v>
      </c>
      <c r="I8" s="75">
        <v>1</v>
      </c>
      <c r="J8" s="75">
        <v>5</v>
      </c>
      <c r="K8" s="75">
        <v>2</v>
      </c>
      <c r="L8" s="76">
        <v>4</v>
      </c>
      <c r="M8" s="74">
        <v>5</v>
      </c>
      <c r="N8" s="75">
        <v>0</v>
      </c>
      <c r="O8" s="76">
        <v>1</v>
      </c>
      <c r="P8" s="74">
        <v>5</v>
      </c>
      <c r="Q8" s="75">
        <v>0</v>
      </c>
      <c r="R8" s="76">
        <v>1</v>
      </c>
      <c r="S8" s="74">
        <v>1</v>
      </c>
      <c r="T8" s="75">
        <v>3</v>
      </c>
      <c r="U8" s="75">
        <v>1</v>
      </c>
      <c r="V8" s="76">
        <v>3</v>
      </c>
      <c r="W8" s="74">
        <v>0</v>
      </c>
      <c r="X8" s="75">
        <v>1</v>
      </c>
      <c r="Y8" s="75">
        <v>1</v>
      </c>
      <c r="Z8" s="75">
        <v>3</v>
      </c>
      <c r="AA8" s="76">
        <v>0</v>
      </c>
      <c r="AB8" s="74">
        <v>0</v>
      </c>
      <c r="AC8" s="75">
        <v>0</v>
      </c>
      <c r="AD8" s="73">
        <v>1</v>
      </c>
      <c r="AE8" s="76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74">
        <v>0</v>
      </c>
      <c r="I9" s="75">
        <v>3</v>
      </c>
      <c r="J9" s="75">
        <v>8</v>
      </c>
      <c r="K9" s="75">
        <v>2</v>
      </c>
      <c r="L9" s="76">
        <v>8</v>
      </c>
      <c r="M9" s="74">
        <v>10</v>
      </c>
      <c r="N9" s="75">
        <v>0</v>
      </c>
      <c r="O9" s="76">
        <v>0</v>
      </c>
      <c r="P9" s="74">
        <v>10</v>
      </c>
      <c r="Q9" s="75">
        <v>0</v>
      </c>
      <c r="R9" s="76">
        <v>0</v>
      </c>
      <c r="S9" s="74">
        <v>2</v>
      </c>
      <c r="T9" s="75">
        <v>1</v>
      </c>
      <c r="U9" s="75">
        <v>0</v>
      </c>
      <c r="V9" s="76">
        <v>8</v>
      </c>
      <c r="W9" s="74">
        <v>1</v>
      </c>
      <c r="X9" s="75">
        <v>1</v>
      </c>
      <c r="Y9" s="75">
        <v>0</v>
      </c>
      <c r="Z9" s="75">
        <v>6</v>
      </c>
      <c r="AA9" s="76">
        <v>2</v>
      </c>
      <c r="AB9" s="74">
        <v>1</v>
      </c>
      <c r="AC9" s="75">
        <v>1</v>
      </c>
      <c r="AD9" s="73">
        <v>0</v>
      </c>
      <c r="AE9" s="76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74">
        <v>0</v>
      </c>
      <c r="I10" s="75">
        <v>0</v>
      </c>
      <c r="J10" s="75">
        <v>8</v>
      </c>
      <c r="K10" s="75">
        <v>3</v>
      </c>
      <c r="L10" s="76">
        <v>7</v>
      </c>
      <c r="M10" s="74">
        <v>6</v>
      </c>
      <c r="N10" s="75">
        <v>1</v>
      </c>
      <c r="O10" s="76">
        <v>0</v>
      </c>
      <c r="P10" s="74">
        <v>7</v>
      </c>
      <c r="Q10" s="75">
        <v>0</v>
      </c>
      <c r="R10" s="76">
        <v>0</v>
      </c>
      <c r="S10" s="74">
        <v>0</v>
      </c>
      <c r="T10" s="75">
        <v>3</v>
      </c>
      <c r="U10" s="75">
        <v>0</v>
      </c>
      <c r="V10" s="76">
        <v>4</v>
      </c>
      <c r="W10" s="74">
        <v>0</v>
      </c>
      <c r="X10" s="75">
        <v>0</v>
      </c>
      <c r="Y10" s="75">
        <v>1</v>
      </c>
      <c r="Z10" s="75">
        <v>1</v>
      </c>
      <c r="AA10" s="76">
        <v>5</v>
      </c>
      <c r="AB10" s="74">
        <v>0</v>
      </c>
      <c r="AC10" s="75">
        <v>2</v>
      </c>
      <c r="AD10" s="73">
        <v>0</v>
      </c>
      <c r="AE10" s="76">
        <v>2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77">
        <v>0</v>
      </c>
      <c r="I11" s="78">
        <v>0</v>
      </c>
      <c r="J11" s="78">
        <v>1</v>
      </c>
      <c r="K11" s="78">
        <v>1</v>
      </c>
      <c r="L11" s="79">
        <v>1</v>
      </c>
      <c r="M11" s="77">
        <v>1</v>
      </c>
      <c r="N11" s="78">
        <v>0</v>
      </c>
      <c r="O11" s="79">
        <v>0</v>
      </c>
      <c r="P11" s="77">
        <v>1</v>
      </c>
      <c r="Q11" s="78">
        <v>0</v>
      </c>
      <c r="R11" s="79">
        <v>0</v>
      </c>
      <c r="S11" s="77">
        <v>0</v>
      </c>
      <c r="T11" s="78">
        <v>0</v>
      </c>
      <c r="U11" s="78">
        <v>0</v>
      </c>
      <c r="V11" s="79">
        <v>1</v>
      </c>
      <c r="W11" s="77">
        <v>0</v>
      </c>
      <c r="X11" s="78">
        <v>0</v>
      </c>
      <c r="Y11" s="78">
        <v>0</v>
      </c>
      <c r="Z11" s="78">
        <v>0</v>
      </c>
      <c r="AA11" s="79">
        <v>1</v>
      </c>
      <c r="AB11" s="77">
        <v>0</v>
      </c>
      <c r="AC11" s="78">
        <v>1</v>
      </c>
      <c r="AD11" s="80">
        <v>0</v>
      </c>
      <c r="AE11" s="79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20" t="s">
        <v>51</v>
      </c>
      <c r="I13" s="121"/>
      <c r="J13" s="123"/>
      <c r="K13" s="123"/>
      <c r="L13" s="124"/>
      <c r="M13" s="120" t="s">
        <v>52</v>
      </c>
      <c r="N13" s="121"/>
      <c r="O13" s="122"/>
      <c r="P13" s="120" t="s">
        <v>53</v>
      </c>
      <c r="Q13" s="121"/>
      <c r="R13" s="122"/>
      <c r="S13" s="120" t="s">
        <v>55</v>
      </c>
      <c r="T13" s="123"/>
      <c r="U13" s="123"/>
      <c r="V13" s="124"/>
      <c r="W13" s="125" t="s">
        <v>54</v>
      </c>
      <c r="X13" s="123"/>
      <c r="Y13" s="123"/>
      <c r="Z13" s="123"/>
      <c r="AA13" s="124"/>
      <c r="AB13" s="120" t="s">
        <v>56</v>
      </c>
      <c r="AC13" s="123"/>
      <c r="AD13" s="126"/>
      <c r="AE13" s="124"/>
    </row>
    <row r="14" spans="1:31" ht="40.15" customHeight="1" thickBot="1" x14ac:dyDescent="0.2">
      <c r="B14" s="165"/>
      <c r="C14" s="166"/>
      <c r="D14" s="166"/>
      <c r="E14" s="167"/>
      <c r="F14" s="26" t="s">
        <v>76</v>
      </c>
      <c r="G14" s="21" t="s">
        <v>122</v>
      </c>
      <c r="H14" s="64" t="s">
        <v>31</v>
      </c>
      <c r="I14" s="65" t="s">
        <v>32</v>
      </c>
      <c r="J14" s="65" t="s">
        <v>37</v>
      </c>
      <c r="K14" s="65" t="s">
        <v>38</v>
      </c>
      <c r="L14" s="66" t="s">
        <v>39</v>
      </c>
      <c r="M14" s="64" t="s">
        <v>57</v>
      </c>
      <c r="N14" s="65" t="s">
        <v>40</v>
      </c>
      <c r="O14" s="66" t="s">
        <v>41</v>
      </c>
      <c r="P14" s="64" t="s">
        <v>57</v>
      </c>
      <c r="Q14" s="65" t="s">
        <v>40</v>
      </c>
      <c r="R14" s="66" t="s">
        <v>41</v>
      </c>
      <c r="S14" s="64" t="s">
        <v>33</v>
      </c>
      <c r="T14" s="65" t="s">
        <v>42</v>
      </c>
      <c r="U14" s="65" t="s">
        <v>43</v>
      </c>
      <c r="V14" s="66" t="s">
        <v>44</v>
      </c>
      <c r="W14" s="64" t="s">
        <v>45</v>
      </c>
      <c r="X14" s="65" t="s">
        <v>46</v>
      </c>
      <c r="Y14" s="65" t="s">
        <v>47</v>
      </c>
      <c r="Z14" s="65" t="s">
        <v>48</v>
      </c>
      <c r="AA14" s="67" t="s">
        <v>49</v>
      </c>
      <c r="AB14" s="64" t="s">
        <v>50</v>
      </c>
      <c r="AC14" s="65" t="s">
        <v>34</v>
      </c>
      <c r="AD14" s="68" t="s">
        <v>35</v>
      </c>
      <c r="AE14" s="66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69">
        <v>0</v>
      </c>
      <c r="I15" s="70">
        <v>0</v>
      </c>
      <c r="J15" s="70">
        <v>0</v>
      </c>
      <c r="K15" s="70">
        <v>0</v>
      </c>
      <c r="L15" s="71">
        <v>0</v>
      </c>
      <c r="M15" s="69">
        <v>0</v>
      </c>
      <c r="N15" s="70">
        <v>0</v>
      </c>
      <c r="O15" s="71">
        <v>0</v>
      </c>
      <c r="P15" s="72">
        <v>0</v>
      </c>
      <c r="Q15" s="70">
        <v>0</v>
      </c>
      <c r="R15" s="71">
        <v>0</v>
      </c>
      <c r="S15" s="72">
        <v>0</v>
      </c>
      <c r="T15" s="70">
        <v>0</v>
      </c>
      <c r="U15" s="70">
        <v>0</v>
      </c>
      <c r="V15" s="71">
        <v>0</v>
      </c>
      <c r="W15" s="69">
        <v>0</v>
      </c>
      <c r="X15" s="70">
        <v>0</v>
      </c>
      <c r="Y15" s="70">
        <v>0</v>
      </c>
      <c r="Z15" s="70">
        <v>0</v>
      </c>
      <c r="AA15" s="71">
        <v>0</v>
      </c>
      <c r="AB15" s="69">
        <v>0</v>
      </c>
      <c r="AC15" s="70">
        <v>0</v>
      </c>
      <c r="AD15" s="73">
        <v>0</v>
      </c>
      <c r="AE15" s="7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74">
        <v>0</v>
      </c>
      <c r="I16" s="75">
        <v>0</v>
      </c>
      <c r="J16" s="75">
        <v>0</v>
      </c>
      <c r="K16" s="75">
        <v>0</v>
      </c>
      <c r="L16" s="76">
        <v>0</v>
      </c>
      <c r="M16" s="74">
        <v>0</v>
      </c>
      <c r="N16" s="75">
        <v>0</v>
      </c>
      <c r="O16" s="76">
        <v>0</v>
      </c>
      <c r="P16" s="74">
        <v>0</v>
      </c>
      <c r="Q16" s="70">
        <v>0</v>
      </c>
      <c r="R16" s="71">
        <v>0</v>
      </c>
      <c r="S16" s="74">
        <v>0</v>
      </c>
      <c r="T16" s="75">
        <v>0</v>
      </c>
      <c r="U16" s="75">
        <v>0</v>
      </c>
      <c r="V16" s="76">
        <v>0</v>
      </c>
      <c r="W16" s="74">
        <v>0</v>
      </c>
      <c r="X16" s="75">
        <v>0</v>
      </c>
      <c r="Y16" s="75">
        <v>0</v>
      </c>
      <c r="Z16" s="75">
        <v>0</v>
      </c>
      <c r="AA16" s="76">
        <v>0</v>
      </c>
      <c r="AB16" s="74">
        <v>0</v>
      </c>
      <c r="AC16" s="75">
        <v>0</v>
      </c>
      <c r="AD16" s="73">
        <v>0</v>
      </c>
      <c r="AE16" s="76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74">
        <v>0</v>
      </c>
      <c r="I17" s="75">
        <v>0</v>
      </c>
      <c r="J17" s="75">
        <v>0</v>
      </c>
      <c r="K17" s="75">
        <v>0</v>
      </c>
      <c r="L17" s="76">
        <v>0</v>
      </c>
      <c r="M17" s="74">
        <v>0</v>
      </c>
      <c r="N17" s="75">
        <v>0</v>
      </c>
      <c r="O17" s="76">
        <v>0</v>
      </c>
      <c r="P17" s="74">
        <v>0</v>
      </c>
      <c r="Q17" s="70">
        <v>0</v>
      </c>
      <c r="R17" s="71">
        <v>0</v>
      </c>
      <c r="S17" s="74">
        <v>0</v>
      </c>
      <c r="T17" s="75">
        <v>0</v>
      </c>
      <c r="U17" s="75">
        <v>0</v>
      </c>
      <c r="V17" s="76">
        <v>0</v>
      </c>
      <c r="W17" s="74">
        <v>0</v>
      </c>
      <c r="X17" s="75">
        <v>0</v>
      </c>
      <c r="Y17" s="75">
        <v>0</v>
      </c>
      <c r="Z17" s="75">
        <v>0</v>
      </c>
      <c r="AA17" s="76">
        <v>0</v>
      </c>
      <c r="AB17" s="74">
        <v>0</v>
      </c>
      <c r="AC17" s="75">
        <v>0</v>
      </c>
      <c r="AD17" s="73">
        <v>0</v>
      </c>
      <c r="AE17" s="76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74">
        <v>0</v>
      </c>
      <c r="I18" s="75">
        <v>0</v>
      </c>
      <c r="J18" s="75">
        <v>0</v>
      </c>
      <c r="K18" s="75">
        <v>0</v>
      </c>
      <c r="L18" s="76">
        <v>0</v>
      </c>
      <c r="M18" s="74">
        <v>0</v>
      </c>
      <c r="N18" s="75">
        <v>0</v>
      </c>
      <c r="O18" s="76">
        <v>0</v>
      </c>
      <c r="P18" s="74">
        <v>0</v>
      </c>
      <c r="Q18" s="70">
        <v>0</v>
      </c>
      <c r="R18" s="71">
        <v>0</v>
      </c>
      <c r="S18" s="74">
        <v>0</v>
      </c>
      <c r="T18" s="75">
        <v>0</v>
      </c>
      <c r="U18" s="75">
        <v>0</v>
      </c>
      <c r="V18" s="76">
        <v>0</v>
      </c>
      <c r="W18" s="74">
        <v>0</v>
      </c>
      <c r="X18" s="75">
        <v>0</v>
      </c>
      <c r="Y18" s="75">
        <v>0</v>
      </c>
      <c r="Z18" s="75">
        <v>0</v>
      </c>
      <c r="AA18" s="76">
        <v>0</v>
      </c>
      <c r="AB18" s="74">
        <v>0</v>
      </c>
      <c r="AC18" s="75">
        <v>0</v>
      </c>
      <c r="AD18" s="73">
        <v>0</v>
      </c>
      <c r="AE18" s="76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74">
        <v>0</v>
      </c>
      <c r="I19" s="75">
        <v>0</v>
      </c>
      <c r="J19" s="75">
        <v>0</v>
      </c>
      <c r="K19" s="75">
        <v>0</v>
      </c>
      <c r="L19" s="76">
        <v>0</v>
      </c>
      <c r="M19" s="74">
        <v>0</v>
      </c>
      <c r="N19" s="75">
        <v>0</v>
      </c>
      <c r="O19" s="76">
        <v>0</v>
      </c>
      <c r="P19" s="74">
        <v>0</v>
      </c>
      <c r="Q19" s="70">
        <v>0</v>
      </c>
      <c r="R19" s="71">
        <v>0</v>
      </c>
      <c r="S19" s="74">
        <v>0</v>
      </c>
      <c r="T19" s="75">
        <v>0</v>
      </c>
      <c r="U19" s="75">
        <v>0</v>
      </c>
      <c r="V19" s="76">
        <v>0</v>
      </c>
      <c r="W19" s="74">
        <v>0</v>
      </c>
      <c r="X19" s="75">
        <v>0</v>
      </c>
      <c r="Y19" s="75">
        <v>0</v>
      </c>
      <c r="Z19" s="75">
        <v>0</v>
      </c>
      <c r="AA19" s="76">
        <v>0</v>
      </c>
      <c r="AB19" s="74">
        <v>0</v>
      </c>
      <c r="AC19" s="75">
        <v>0</v>
      </c>
      <c r="AD19" s="73">
        <v>0</v>
      </c>
      <c r="AE19" s="76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74">
        <v>0</v>
      </c>
      <c r="I20" s="75">
        <v>0</v>
      </c>
      <c r="J20" s="75">
        <v>0</v>
      </c>
      <c r="K20" s="75">
        <v>0</v>
      </c>
      <c r="L20" s="76">
        <v>0</v>
      </c>
      <c r="M20" s="74">
        <v>0</v>
      </c>
      <c r="N20" s="75">
        <v>0</v>
      </c>
      <c r="O20" s="76">
        <v>0</v>
      </c>
      <c r="P20" s="74">
        <v>0</v>
      </c>
      <c r="Q20" s="70">
        <v>0</v>
      </c>
      <c r="R20" s="71">
        <v>0</v>
      </c>
      <c r="S20" s="74">
        <v>0</v>
      </c>
      <c r="T20" s="75">
        <v>0</v>
      </c>
      <c r="U20" s="75">
        <v>0</v>
      </c>
      <c r="V20" s="76">
        <v>0</v>
      </c>
      <c r="W20" s="74">
        <v>0</v>
      </c>
      <c r="X20" s="75">
        <v>0</v>
      </c>
      <c r="Y20" s="75">
        <v>0</v>
      </c>
      <c r="Z20" s="75">
        <v>0</v>
      </c>
      <c r="AA20" s="76">
        <v>0</v>
      </c>
      <c r="AB20" s="74">
        <v>0</v>
      </c>
      <c r="AC20" s="75">
        <v>0</v>
      </c>
      <c r="AD20" s="73">
        <v>0</v>
      </c>
      <c r="AE20" s="76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74">
        <v>0</v>
      </c>
      <c r="I21" s="75">
        <v>0</v>
      </c>
      <c r="J21" s="75">
        <v>0</v>
      </c>
      <c r="K21" s="75">
        <v>0</v>
      </c>
      <c r="L21" s="76">
        <v>0</v>
      </c>
      <c r="M21" s="74">
        <v>0</v>
      </c>
      <c r="N21" s="75">
        <v>0</v>
      </c>
      <c r="O21" s="76">
        <v>0</v>
      </c>
      <c r="P21" s="74">
        <v>0</v>
      </c>
      <c r="Q21" s="70">
        <v>0</v>
      </c>
      <c r="R21" s="71">
        <v>0</v>
      </c>
      <c r="S21" s="74">
        <v>0</v>
      </c>
      <c r="T21" s="75">
        <v>0</v>
      </c>
      <c r="U21" s="75">
        <v>0</v>
      </c>
      <c r="V21" s="76">
        <v>0</v>
      </c>
      <c r="W21" s="74">
        <v>0</v>
      </c>
      <c r="X21" s="75">
        <v>0</v>
      </c>
      <c r="Y21" s="75">
        <v>0</v>
      </c>
      <c r="Z21" s="75">
        <v>0</v>
      </c>
      <c r="AA21" s="76">
        <v>0</v>
      </c>
      <c r="AB21" s="74">
        <v>0</v>
      </c>
      <c r="AC21" s="75">
        <v>0</v>
      </c>
      <c r="AD21" s="73">
        <v>0</v>
      </c>
      <c r="AE21" s="76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77">
        <v>0</v>
      </c>
      <c r="I22" s="78">
        <v>0</v>
      </c>
      <c r="J22" s="78">
        <v>0</v>
      </c>
      <c r="K22" s="78">
        <v>0</v>
      </c>
      <c r="L22" s="79">
        <v>0</v>
      </c>
      <c r="M22" s="77">
        <v>0</v>
      </c>
      <c r="N22" s="78">
        <v>0</v>
      </c>
      <c r="O22" s="79">
        <v>0</v>
      </c>
      <c r="P22" s="77">
        <v>0</v>
      </c>
      <c r="Q22" s="78">
        <v>0</v>
      </c>
      <c r="R22" s="79">
        <v>0</v>
      </c>
      <c r="S22" s="77">
        <v>0</v>
      </c>
      <c r="T22" s="78">
        <v>0</v>
      </c>
      <c r="U22" s="78">
        <v>0</v>
      </c>
      <c r="V22" s="79">
        <v>0</v>
      </c>
      <c r="W22" s="77">
        <v>0</v>
      </c>
      <c r="X22" s="78">
        <v>0</v>
      </c>
      <c r="Y22" s="78">
        <v>0</v>
      </c>
      <c r="Z22" s="78">
        <v>0</v>
      </c>
      <c r="AA22" s="79">
        <v>0</v>
      </c>
      <c r="AB22" s="77">
        <v>0</v>
      </c>
      <c r="AC22" s="78">
        <v>0</v>
      </c>
      <c r="AD22" s="80">
        <v>0</v>
      </c>
      <c r="AE22" s="79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20" t="s">
        <v>51</v>
      </c>
      <c r="I24" s="121"/>
      <c r="J24" s="123"/>
      <c r="K24" s="123"/>
      <c r="L24" s="124"/>
      <c r="M24" s="120" t="s">
        <v>52</v>
      </c>
      <c r="N24" s="121"/>
      <c r="O24" s="122"/>
      <c r="P24" s="120" t="s">
        <v>53</v>
      </c>
      <c r="Q24" s="121"/>
      <c r="R24" s="122"/>
      <c r="S24" s="120" t="s">
        <v>55</v>
      </c>
      <c r="T24" s="123"/>
      <c r="U24" s="123"/>
      <c r="V24" s="124"/>
      <c r="W24" s="125" t="s">
        <v>54</v>
      </c>
      <c r="X24" s="123"/>
      <c r="Y24" s="123"/>
      <c r="Z24" s="123"/>
      <c r="AA24" s="124"/>
      <c r="AB24" s="120" t="s">
        <v>56</v>
      </c>
      <c r="AC24" s="123"/>
      <c r="AD24" s="126"/>
      <c r="AE24" s="124"/>
    </row>
    <row r="25" spans="2:31" ht="40.15" customHeight="1" thickBot="1" x14ac:dyDescent="0.2">
      <c r="B25" s="165"/>
      <c r="C25" s="166"/>
      <c r="D25" s="166"/>
      <c r="E25" s="167"/>
      <c r="F25" s="26" t="s">
        <v>76</v>
      </c>
      <c r="G25" s="21" t="s">
        <v>122</v>
      </c>
      <c r="H25" s="64" t="s">
        <v>31</v>
      </c>
      <c r="I25" s="65" t="s">
        <v>32</v>
      </c>
      <c r="J25" s="65" t="s">
        <v>37</v>
      </c>
      <c r="K25" s="65" t="s">
        <v>38</v>
      </c>
      <c r="L25" s="66" t="s">
        <v>39</v>
      </c>
      <c r="M25" s="64" t="s">
        <v>57</v>
      </c>
      <c r="N25" s="65" t="s">
        <v>40</v>
      </c>
      <c r="O25" s="66" t="s">
        <v>41</v>
      </c>
      <c r="P25" s="64" t="s">
        <v>57</v>
      </c>
      <c r="Q25" s="65" t="s">
        <v>40</v>
      </c>
      <c r="R25" s="66" t="s">
        <v>41</v>
      </c>
      <c r="S25" s="64" t="s">
        <v>33</v>
      </c>
      <c r="T25" s="65" t="s">
        <v>42</v>
      </c>
      <c r="U25" s="65" t="s">
        <v>43</v>
      </c>
      <c r="V25" s="66" t="s">
        <v>44</v>
      </c>
      <c r="W25" s="64" t="s">
        <v>45</v>
      </c>
      <c r="X25" s="65" t="s">
        <v>46</v>
      </c>
      <c r="Y25" s="65" t="s">
        <v>47</v>
      </c>
      <c r="Z25" s="65" t="s">
        <v>48</v>
      </c>
      <c r="AA25" s="67" t="s">
        <v>49</v>
      </c>
      <c r="AB25" s="64" t="s">
        <v>50</v>
      </c>
      <c r="AC25" s="65" t="s">
        <v>34</v>
      </c>
      <c r="AD25" s="68" t="s">
        <v>35</v>
      </c>
      <c r="AE25" s="66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69">
        <v>0</v>
      </c>
      <c r="I26" s="70">
        <v>0</v>
      </c>
      <c r="J26" s="70">
        <v>0</v>
      </c>
      <c r="K26" s="70">
        <v>0</v>
      </c>
      <c r="L26" s="71">
        <v>0</v>
      </c>
      <c r="M26" s="69">
        <v>0</v>
      </c>
      <c r="N26" s="70">
        <v>0</v>
      </c>
      <c r="O26" s="71">
        <v>0</v>
      </c>
      <c r="P26" s="72">
        <v>0</v>
      </c>
      <c r="Q26" s="70">
        <v>0</v>
      </c>
      <c r="R26" s="71">
        <v>0</v>
      </c>
      <c r="S26" s="72">
        <v>0</v>
      </c>
      <c r="T26" s="70">
        <v>0</v>
      </c>
      <c r="U26" s="70">
        <v>0</v>
      </c>
      <c r="V26" s="71">
        <v>0</v>
      </c>
      <c r="W26" s="69">
        <v>0</v>
      </c>
      <c r="X26" s="70">
        <v>0</v>
      </c>
      <c r="Y26" s="70">
        <v>0</v>
      </c>
      <c r="Z26" s="70">
        <v>0</v>
      </c>
      <c r="AA26" s="71">
        <v>0</v>
      </c>
      <c r="AB26" s="69">
        <v>0</v>
      </c>
      <c r="AC26" s="70">
        <v>0</v>
      </c>
      <c r="AD26" s="73">
        <v>0</v>
      </c>
      <c r="AE26" s="7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74">
        <v>0</v>
      </c>
      <c r="I27" s="75">
        <v>0</v>
      </c>
      <c r="J27" s="75">
        <v>0</v>
      </c>
      <c r="K27" s="75">
        <v>0</v>
      </c>
      <c r="L27" s="76">
        <v>0</v>
      </c>
      <c r="M27" s="74">
        <v>0</v>
      </c>
      <c r="N27" s="75">
        <v>0</v>
      </c>
      <c r="O27" s="76">
        <v>0</v>
      </c>
      <c r="P27" s="74">
        <v>0</v>
      </c>
      <c r="Q27" s="75">
        <v>0</v>
      </c>
      <c r="R27" s="76">
        <v>0</v>
      </c>
      <c r="S27" s="74">
        <v>0</v>
      </c>
      <c r="T27" s="75">
        <v>0</v>
      </c>
      <c r="U27" s="75">
        <v>0</v>
      </c>
      <c r="V27" s="76">
        <v>0</v>
      </c>
      <c r="W27" s="74">
        <v>0</v>
      </c>
      <c r="X27" s="75">
        <v>0</v>
      </c>
      <c r="Y27" s="75">
        <v>0</v>
      </c>
      <c r="Z27" s="75">
        <v>0</v>
      </c>
      <c r="AA27" s="76">
        <v>0</v>
      </c>
      <c r="AB27" s="74">
        <v>0</v>
      </c>
      <c r="AC27" s="75">
        <v>0</v>
      </c>
      <c r="AD27" s="73">
        <v>0</v>
      </c>
      <c r="AE27" s="76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74">
        <v>0</v>
      </c>
      <c r="I28" s="75">
        <v>0</v>
      </c>
      <c r="J28" s="75">
        <v>0</v>
      </c>
      <c r="K28" s="75">
        <v>0</v>
      </c>
      <c r="L28" s="76">
        <v>0</v>
      </c>
      <c r="M28" s="74">
        <v>0</v>
      </c>
      <c r="N28" s="75">
        <v>0</v>
      </c>
      <c r="O28" s="76">
        <v>0</v>
      </c>
      <c r="P28" s="74">
        <v>0</v>
      </c>
      <c r="Q28" s="75">
        <v>0</v>
      </c>
      <c r="R28" s="76">
        <v>0</v>
      </c>
      <c r="S28" s="74">
        <v>0</v>
      </c>
      <c r="T28" s="75">
        <v>0</v>
      </c>
      <c r="U28" s="75">
        <v>0</v>
      </c>
      <c r="V28" s="76">
        <v>0</v>
      </c>
      <c r="W28" s="74">
        <v>0</v>
      </c>
      <c r="X28" s="75">
        <v>0</v>
      </c>
      <c r="Y28" s="75">
        <v>0</v>
      </c>
      <c r="Z28" s="75">
        <v>0</v>
      </c>
      <c r="AA28" s="76">
        <v>0</v>
      </c>
      <c r="AB28" s="74">
        <v>0</v>
      </c>
      <c r="AC28" s="75">
        <v>0</v>
      </c>
      <c r="AD28" s="73">
        <v>0</v>
      </c>
      <c r="AE28" s="76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74">
        <v>0</v>
      </c>
      <c r="I29" s="75">
        <v>0</v>
      </c>
      <c r="J29" s="75">
        <v>0</v>
      </c>
      <c r="K29" s="75">
        <v>0</v>
      </c>
      <c r="L29" s="76">
        <v>0</v>
      </c>
      <c r="M29" s="74">
        <v>0</v>
      </c>
      <c r="N29" s="75">
        <v>0</v>
      </c>
      <c r="O29" s="76">
        <v>0</v>
      </c>
      <c r="P29" s="74">
        <v>0</v>
      </c>
      <c r="Q29" s="75">
        <v>0</v>
      </c>
      <c r="R29" s="76">
        <v>0</v>
      </c>
      <c r="S29" s="74">
        <v>0</v>
      </c>
      <c r="T29" s="75">
        <v>0</v>
      </c>
      <c r="U29" s="75">
        <v>0</v>
      </c>
      <c r="V29" s="76">
        <v>0</v>
      </c>
      <c r="W29" s="74">
        <v>0</v>
      </c>
      <c r="X29" s="75">
        <v>0</v>
      </c>
      <c r="Y29" s="75">
        <v>0</v>
      </c>
      <c r="Z29" s="75">
        <v>0</v>
      </c>
      <c r="AA29" s="76">
        <v>0</v>
      </c>
      <c r="AB29" s="74">
        <v>0</v>
      </c>
      <c r="AC29" s="75">
        <v>0</v>
      </c>
      <c r="AD29" s="73">
        <v>0</v>
      </c>
      <c r="AE29" s="76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74">
        <v>0</v>
      </c>
      <c r="I30" s="75">
        <v>0</v>
      </c>
      <c r="J30" s="75">
        <v>0</v>
      </c>
      <c r="K30" s="75">
        <v>0</v>
      </c>
      <c r="L30" s="76">
        <v>0</v>
      </c>
      <c r="M30" s="74">
        <v>0</v>
      </c>
      <c r="N30" s="75">
        <v>0</v>
      </c>
      <c r="O30" s="76">
        <v>0</v>
      </c>
      <c r="P30" s="74">
        <v>0</v>
      </c>
      <c r="Q30" s="75">
        <v>0</v>
      </c>
      <c r="R30" s="76">
        <v>0</v>
      </c>
      <c r="S30" s="74">
        <v>0</v>
      </c>
      <c r="T30" s="75">
        <v>0</v>
      </c>
      <c r="U30" s="75">
        <v>0</v>
      </c>
      <c r="V30" s="76">
        <v>0</v>
      </c>
      <c r="W30" s="74">
        <v>0</v>
      </c>
      <c r="X30" s="75">
        <v>0</v>
      </c>
      <c r="Y30" s="75">
        <v>0</v>
      </c>
      <c r="Z30" s="75">
        <v>0</v>
      </c>
      <c r="AA30" s="76">
        <v>0</v>
      </c>
      <c r="AB30" s="74">
        <v>0</v>
      </c>
      <c r="AC30" s="75">
        <v>0</v>
      </c>
      <c r="AD30" s="73">
        <v>0</v>
      </c>
      <c r="AE30" s="76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74">
        <v>0</v>
      </c>
      <c r="I31" s="75">
        <v>0</v>
      </c>
      <c r="J31" s="75">
        <v>0</v>
      </c>
      <c r="K31" s="75">
        <v>0</v>
      </c>
      <c r="L31" s="76">
        <v>0</v>
      </c>
      <c r="M31" s="74">
        <v>0</v>
      </c>
      <c r="N31" s="75">
        <v>0</v>
      </c>
      <c r="O31" s="76">
        <v>0</v>
      </c>
      <c r="P31" s="74">
        <v>0</v>
      </c>
      <c r="Q31" s="75">
        <v>0</v>
      </c>
      <c r="R31" s="76">
        <v>0</v>
      </c>
      <c r="S31" s="74">
        <v>0</v>
      </c>
      <c r="T31" s="75">
        <v>0</v>
      </c>
      <c r="U31" s="75">
        <v>0</v>
      </c>
      <c r="V31" s="76">
        <v>0</v>
      </c>
      <c r="W31" s="74">
        <v>0</v>
      </c>
      <c r="X31" s="75">
        <v>0</v>
      </c>
      <c r="Y31" s="75">
        <v>0</v>
      </c>
      <c r="Z31" s="75">
        <v>0</v>
      </c>
      <c r="AA31" s="76">
        <v>0</v>
      </c>
      <c r="AB31" s="74">
        <v>0</v>
      </c>
      <c r="AC31" s="75">
        <v>0</v>
      </c>
      <c r="AD31" s="73">
        <v>0</v>
      </c>
      <c r="AE31" s="76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74">
        <v>0</v>
      </c>
      <c r="I32" s="75">
        <v>0</v>
      </c>
      <c r="J32" s="75">
        <v>0</v>
      </c>
      <c r="K32" s="75">
        <v>0</v>
      </c>
      <c r="L32" s="76">
        <v>0</v>
      </c>
      <c r="M32" s="74">
        <v>0</v>
      </c>
      <c r="N32" s="75">
        <v>0</v>
      </c>
      <c r="O32" s="76">
        <v>0</v>
      </c>
      <c r="P32" s="74">
        <v>0</v>
      </c>
      <c r="Q32" s="75">
        <v>0</v>
      </c>
      <c r="R32" s="76">
        <v>0</v>
      </c>
      <c r="S32" s="74">
        <v>0</v>
      </c>
      <c r="T32" s="75">
        <v>0</v>
      </c>
      <c r="U32" s="75">
        <v>0</v>
      </c>
      <c r="V32" s="76">
        <v>0</v>
      </c>
      <c r="W32" s="74">
        <v>0</v>
      </c>
      <c r="X32" s="75">
        <v>0</v>
      </c>
      <c r="Y32" s="75">
        <v>0</v>
      </c>
      <c r="Z32" s="75">
        <v>0</v>
      </c>
      <c r="AA32" s="76">
        <v>0</v>
      </c>
      <c r="AB32" s="74">
        <v>0</v>
      </c>
      <c r="AC32" s="75">
        <v>0</v>
      </c>
      <c r="AD32" s="73">
        <v>0</v>
      </c>
      <c r="AE32" s="76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77">
        <v>0</v>
      </c>
      <c r="I33" s="78">
        <v>0</v>
      </c>
      <c r="J33" s="78">
        <v>0</v>
      </c>
      <c r="K33" s="78">
        <v>0</v>
      </c>
      <c r="L33" s="79">
        <v>0</v>
      </c>
      <c r="M33" s="77">
        <v>0</v>
      </c>
      <c r="N33" s="78">
        <v>0</v>
      </c>
      <c r="O33" s="79">
        <v>0</v>
      </c>
      <c r="P33" s="77">
        <v>0</v>
      </c>
      <c r="Q33" s="78">
        <v>0</v>
      </c>
      <c r="R33" s="79">
        <v>0</v>
      </c>
      <c r="S33" s="77">
        <v>0</v>
      </c>
      <c r="T33" s="78">
        <v>0</v>
      </c>
      <c r="U33" s="78">
        <v>0</v>
      </c>
      <c r="V33" s="79">
        <v>0</v>
      </c>
      <c r="W33" s="77">
        <v>0</v>
      </c>
      <c r="X33" s="78">
        <v>0</v>
      </c>
      <c r="Y33" s="78">
        <v>0</v>
      </c>
      <c r="Z33" s="78">
        <v>0</v>
      </c>
      <c r="AA33" s="79">
        <v>0</v>
      </c>
      <c r="AB33" s="77">
        <v>0</v>
      </c>
      <c r="AC33" s="78">
        <v>0</v>
      </c>
      <c r="AD33" s="80">
        <v>0</v>
      </c>
      <c r="AE33" s="79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20" t="s">
        <v>51</v>
      </c>
      <c r="I35" s="121"/>
      <c r="J35" s="123"/>
      <c r="K35" s="123"/>
      <c r="L35" s="124"/>
      <c r="M35" s="120" t="s">
        <v>52</v>
      </c>
      <c r="N35" s="121"/>
      <c r="O35" s="122"/>
      <c r="P35" s="120" t="s">
        <v>53</v>
      </c>
      <c r="Q35" s="121"/>
      <c r="R35" s="122"/>
      <c r="S35" s="120" t="s">
        <v>55</v>
      </c>
      <c r="T35" s="123"/>
      <c r="U35" s="123"/>
      <c r="V35" s="124"/>
      <c r="W35" s="125" t="s">
        <v>54</v>
      </c>
      <c r="X35" s="123"/>
      <c r="Y35" s="123"/>
      <c r="Z35" s="123"/>
      <c r="AA35" s="124"/>
      <c r="AB35" s="120" t="s">
        <v>56</v>
      </c>
      <c r="AC35" s="123"/>
      <c r="AD35" s="126"/>
      <c r="AE35" s="124"/>
    </row>
    <row r="36" spans="2:31" ht="40.15" customHeight="1" thickBot="1" x14ac:dyDescent="0.2">
      <c r="B36" s="165"/>
      <c r="C36" s="166"/>
      <c r="D36" s="166"/>
      <c r="E36" s="167"/>
      <c r="F36" s="26" t="s">
        <v>76</v>
      </c>
      <c r="G36" s="21" t="s">
        <v>122</v>
      </c>
      <c r="H36" s="64" t="s">
        <v>31</v>
      </c>
      <c r="I36" s="65" t="s">
        <v>32</v>
      </c>
      <c r="J36" s="65" t="s">
        <v>37</v>
      </c>
      <c r="K36" s="65" t="s">
        <v>38</v>
      </c>
      <c r="L36" s="66" t="s">
        <v>39</v>
      </c>
      <c r="M36" s="64" t="s">
        <v>57</v>
      </c>
      <c r="N36" s="65" t="s">
        <v>40</v>
      </c>
      <c r="O36" s="66" t="s">
        <v>41</v>
      </c>
      <c r="P36" s="64" t="s">
        <v>57</v>
      </c>
      <c r="Q36" s="65" t="s">
        <v>40</v>
      </c>
      <c r="R36" s="66" t="s">
        <v>41</v>
      </c>
      <c r="S36" s="64" t="s">
        <v>33</v>
      </c>
      <c r="T36" s="65" t="s">
        <v>42</v>
      </c>
      <c r="U36" s="65" t="s">
        <v>43</v>
      </c>
      <c r="V36" s="66" t="s">
        <v>44</v>
      </c>
      <c r="W36" s="64" t="s">
        <v>45</v>
      </c>
      <c r="X36" s="65" t="s">
        <v>46</v>
      </c>
      <c r="Y36" s="65" t="s">
        <v>47</v>
      </c>
      <c r="Z36" s="65" t="s">
        <v>48</v>
      </c>
      <c r="AA36" s="67" t="s">
        <v>49</v>
      </c>
      <c r="AB36" s="64" t="s">
        <v>50</v>
      </c>
      <c r="AC36" s="65" t="s">
        <v>34</v>
      </c>
      <c r="AD36" s="68" t="s">
        <v>35</v>
      </c>
      <c r="AE36" s="66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69">
        <v>1</v>
      </c>
      <c r="I37" s="70">
        <v>0</v>
      </c>
      <c r="J37" s="70">
        <v>0</v>
      </c>
      <c r="K37" s="70">
        <v>0</v>
      </c>
      <c r="L37" s="71">
        <v>0</v>
      </c>
      <c r="M37" s="69">
        <v>0</v>
      </c>
      <c r="N37" s="70">
        <v>0</v>
      </c>
      <c r="O37" s="71">
        <v>0</v>
      </c>
      <c r="P37" s="72">
        <v>0</v>
      </c>
      <c r="Q37" s="70">
        <v>0</v>
      </c>
      <c r="R37" s="71">
        <v>0</v>
      </c>
      <c r="S37" s="72">
        <v>0</v>
      </c>
      <c r="T37" s="70">
        <v>0</v>
      </c>
      <c r="U37" s="70">
        <v>0</v>
      </c>
      <c r="V37" s="71">
        <v>0</v>
      </c>
      <c r="W37" s="69">
        <v>0</v>
      </c>
      <c r="X37" s="70">
        <v>0</v>
      </c>
      <c r="Y37" s="70">
        <v>0</v>
      </c>
      <c r="Z37" s="70">
        <v>0</v>
      </c>
      <c r="AA37" s="71">
        <v>0</v>
      </c>
      <c r="AB37" s="69">
        <v>0</v>
      </c>
      <c r="AC37" s="70">
        <v>0</v>
      </c>
      <c r="AD37" s="73">
        <v>0</v>
      </c>
      <c r="AE37" s="7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74">
        <v>1</v>
      </c>
      <c r="I38" s="75">
        <v>2</v>
      </c>
      <c r="J38" s="75">
        <v>0</v>
      </c>
      <c r="K38" s="75">
        <v>0</v>
      </c>
      <c r="L38" s="76">
        <v>1</v>
      </c>
      <c r="M38" s="74">
        <v>0</v>
      </c>
      <c r="N38" s="75">
        <v>1</v>
      </c>
      <c r="O38" s="76">
        <v>3</v>
      </c>
      <c r="P38" s="74">
        <v>0</v>
      </c>
      <c r="Q38" s="75">
        <v>1</v>
      </c>
      <c r="R38" s="76">
        <v>3</v>
      </c>
      <c r="S38" s="74">
        <v>1</v>
      </c>
      <c r="T38" s="75">
        <v>0</v>
      </c>
      <c r="U38" s="75">
        <v>0</v>
      </c>
      <c r="V38" s="76">
        <v>1</v>
      </c>
      <c r="W38" s="74">
        <v>0</v>
      </c>
      <c r="X38" s="75">
        <v>0</v>
      </c>
      <c r="Y38" s="75">
        <v>0</v>
      </c>
      <c r="Z38" s="75">
        <v>0</v>
      </c>
      <c r="AA38" s="76">
        <v>2</v>
      </c>
      <c r="AB38" s="74">
        <v>0</v>
      </c>
      <c r="AC38" s="75">
        <v>0</v>
      </c>
      <c r="AD38" s="73">
        <v>2</v>
      </c>
      <c r="AE38" s="76">
        <v>0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74">
        <v>0</v>
      </c>
      <c r="I39" s="75">
        <v>3</v>
      </c>
      <c r="J39" s="75">
        <v>0</v>
      </c>
      <c r="K39" s="75">
        <v>0</v>
      </c>
      <c r="L39" s="76">
        <v>0</v>
      </c>
      <c r="M39" s="74">
        <v>1</v>
      </c>
      <c r="N39" s="75">
        <v>0</v>
      </c>
      <c r="O39" s="76">
        <v>0</v>
      </c>
      <c r="P39" s="74">
        <v>1</v>
      </c>
      <c r="Q39" s="75">
        <v>0</v>
      </c>
      <c r="R39" s="76">
        <v>0</v>
      </c>
      <c r="S39" s="74">
        <v>1</v>
      </c>
      <c r="T39" s="75">
        <v>0</v>
      </c>
      <c r="U39" s="75">
        <v>0</v>
      </c>
      <c r="V39" s="76">
        <v>0</v>
      </c>
      <c r="W39" s="74">
        <v>0</v>
      </c>
      <c r="X39" s="75">
        <v>0</v>
      </c>
      <c r="Y39" s="75">
        <v>0</v>
      </c>
      <c r="Z39" s="75">
        <v>0</v>
      </c>
      <c r="AA39" s="76">
        <v>1</v>
      </c>
      <c r="AB39" s="74">
        <v>0</v>
      </c>
      <c r="AC39" s="75">
        <v>0</v>
      </c>
      <c r="AD39" s="73">
        <v>1</v>
      </c>
      <c r="AE39" s="76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74">
        <v>2</v>
      </c>
      <c r="I40" s="75">
        <v>0</v>
      </c>
      <c r="J40" s="75">
        <v>1</v>
      </c>
      <c r="K40" s="75">
        <v>0</v>
      </c>
      <c r="L40" s="76">
        <v>0</v>
      </c>
      <c r="M40" s="74">
        <v>1</v>
      </c>
      <c r="N40" s="75">
        <v>0</v>
      </c>
      <c r="O40" s="76">
        <v>1</v>
      </c>
      <c r="P40" s="74">
        <v>1</v>
      </c>
      <c r="Q40" s="75">
        <v>0</v>
      </c>
      <c r="R40" s="76">
        <v>1</v>
      </c>
      <c r="S40" s="74">
        <v>0</v>
      </c>
      <c r="T40" s="75">
        <v>2</v>
      </c>
      <c r="U40" s="75">
        <v>0</v>
      </c>
      <c r="V40" s="76">
        <v>0</v>
      </c>
      <c r="W40" s="74">
        <v>0</v>
      </c>
      <c r="X40" s="75">
        <v>0</v>
      </c>
      <c r="Y40" s="75">
        <v>0</v>
      </c>
      <c r="Z40" s="75">
        <v>1</v>
      </c>
      <c r="AA40" s="76">
        <v>1</v>
      </c>
      <c r="AB40" s="74">
        <v>0</v>
      </c>
      <c r="AC40" s="75">
        <v>0</v>
      </c>
      <c r="AD40" s="73">
        <v>0</v>
      </c>
      <c r="AE40" s="76">
        <v>0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74">
        <v>0</v>
      </c>
      <c r="I41" s="75">
        <v>1</v>
      </c>
      <c r="J41" s="75">
        <v>2</v>
      </c>
      <c r="K41" s="75">
        <v>0</v>
      </c>
      <c r="L41" s="76">
        <v>3</v>
      </c>
      <c r="M41" s="74">
        <v>0</v>
      </c>
      <c r="N41" s="75">
        <v>0</v>
      </c>
      <c r="O41" s="76">
        <v>5</v>
      </c>
      <c r="P41" s="74">
        <v>0</v>
      </c>
      <c r="Q41" s="75">
        <v>0</v>
      </c>
      <c r="R41" s="76">
        <v>5</v>
      </c>
      <c r="S41" s="74">
        <v>0</v>
      </c>
      <c r="T41" s="75">
        <v>0</v>
      </c>
      <c r="U41" s="75">
        <v>0</v>
      </c>
      <c r="V41" s="76">
        <v>0</v>
      </c>
      <c r="W41" s="74">
        <v>0</v>
      </c>
      <c r="X41" s="75">
        <v>0</v>
      </c>
      <c r="Y41" s="75">
        <v>0</v>
      </c>
      <c r="Z41" s="75">
        <v>0</v>
      </c>
      <c r="AA41" s="76">
        <v>0</v>
      </c>
      <c r="AB41" s="74">
        <v>0</v>
      </c>
      <c r="AC41" s="75">
        <v>0</v>
      </c>
      <c r="AD41" s="73">
        <v>0</v>
      </c>
      <c r="AE41" s="76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74">
        <v>0</v>
      </c>
      <c r="I42" s="75">
        <v>0</v>
      </c>
      <c r="J42" s="75">
        <v>0</v>
      </c>
      <c r="K42" s="75">
        <v>0</v>
      </c>
      <c r="L42" s="76">
        <v>0</v>
      </c>
      <c r="M42" s="74">
        <v>0</v>
      </c>
      <c r="N42" s="75">
        <v>0</v>
      </c>
      <c r="O42" s="76">
        <v>0</v>
      </c>
      <c r="P42" s="74">
        <v>0</v>
      </c>
      <c r="Q42" s="75">
        <v>0</v>
      </c>
      <c r="R42" s="76">
        <v>0</v>
      </c>
      <c r="S42" s="74">
        <v>0</v>
      </c>
      <c r="T42" s="75">
        <v>0</v>
      </c>
      <c r="U42" s="75">
        <v>0</v>
      </c>
      <c r="V42" s="76">
        <v>0</v>
      </c>
      <c r="W42" s="74">
        <v>0</v>
      </c>
      <c r="X42" s="75">
        <v>0</v>
      </c>
      <c r="Y42" s="75">
        <v>0</v>
      </c>
      <c r="Z42" s="75">
        <v>0</v>
      </c>
      <c r="AA42" s="76">
        <v>0</v>
      </c>
      <c r="AB42" s="74">
        <v>0</v>
      </c>
      <c r="AC42" s="75">
        <v>0</v>
      </c>
      <c r="AD42" s="73">
        <v>0</v>
      </c>
      <c r="AE42" s="76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74">
        <v>0</v>
      </c>
      <c r="I43" s="75">
        <v>0</v>
      </c>
      <c r="J43" s="75">
        <v>1</v>
      </c>
      <c r="K43" s="75">
        <v>0</v>
      </c>
      <c r="L43" s="76">
        <v>0</v>
      </c>
      <c r="M43" s="74">
        <v>0</v>
      </c>
      <c r="N43" s="75">
        <v>0</v>
      </c>
      <c r="O43" s="76">
        <v>0</v>
      </c>
      <c r="P43" s="74">
        <v>0</v>
      </c>
      <c r="Q43" s="75">
        <v>0</v>
      </c>
      <c r="R43" s="76">
        <v>0</v>
      </c>
      <c r="S43" s="74">
        <v>0</v>
      </c>
      <c r="T43" s="75">
        <v>0</v>
      </c>
      <c r="U43" s="75">
        <v>0</v>
      </c>
      <c r="V43" s="76">
        <v>0</v>
      </c>
      <c r="W43" s="74">
        <v>0</v>
      </c>
      <c r="X43" s="75">
        <v>0</v>
      </c>
      <c r="Y43" s="75">
        <v>0</v>
      </c>
      <c r="Z43" s="75">
        <v>0</v>
      </c>
      <c r="AA43" s="76">
        <v>0</v>
      </c>
      <c r="AB43" s="74">
        <v>0</v>
      </c>
      <c r="AC43" s="75">
        <v>0</v>
      </c>
      <c r="AD43" s="73">
        <v>0</v>
      </c>
      <c r="AE43" s="76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77">
        <v>0</v>
      </c>
      <c r="I44" s="78">
        <v>0</v>
      </c>
      <c r="J44" s="78">
        <v>0</v>
      </c>
      <c r="K44" s="78">
        <v>0</v>
      </c>
      <c r="L44" s="79">
        <v>0</v>
      </c>
      <c r="M44" s="77">
        <v>0</v>
      </c>
      <c r="N44" s="78">
        <v>0</v>
      </c>
      <c r="O44" s="79">
        <v>0</v>
      </c>
      <c r="P44" s="77">
        <v>0</v>
      </c>
      <c r="Q44" s="78">
        <v>0</v>
      </c>
      <c r="R44" s="79">
        <v>0</v>
      </c>
      <c r="S44" s="77">
        <v>0</v>
      </c>
      <c r="T44" s="78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8">
        <v>0</v>
      </c>
      <c r="AA44" s="79">
        <v>0</v>
      </c>
      <c r="AB44" s="77">
        <v>0</v>
      </c>
      <c r="AC44" s="78">
        <v>0</v>
      </c>
      <c r="AD44" s="80">
        <v>0</v>
      </c>
      <c r="AE44" s="79">
        <v>0</v>
      </c>
    </row>
    <row r="45" spans="2:31" ht="15" customHeight="1" thickBot="1" x14ac:dyDescent="0.2">
      <c r="M45" s="77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39" t="s">
        <v>11</v>
      </c>
      <c r="I46" s="140"/>
      <c r="J46" s="142"/>
      <c r="K46" s="142"/>
      <c r="L46" s="144"/>
      <c r="M46" s="139" t="s">
        <v>18</v>
      </c>
      <c r="N46" s="140"/>
      <c r="O46" s="141"/>
      <c r="P46" s="139" t="s">
        <v>14</v>
      </c>
      <c r="Q46" s="140"/>
      <c r="R46" s="141"/>
      <c r="S46" s="139" t="s">
        <v>10</v>
      </c>
      <c r="T46" s="142"/>
      <c r="U46" s="142"/>
      <c r="V46" s="144"/>
      <c r="W46" s="159" t="s">
        <v>0</v>
      </c>
      <c r="X46" s="142"/>
      <c r="Y46" s="142"/>
      <c r="Z46" s="142"/>
      <c r="AA46" s="144"/>
      <c r="AB46" s="139" t="s">
        <v>8</v>
      </c>
      <c r="AC46" s="142"/>
      <c r="AD46" s="143"/>
      <c r="AE46" s="144"/>
    </row>
    <row r="47" spans="2:31" ht="40.15" customHeight="1" thickBot="1" x14ac:dyDescent="0.2">
      <c r="B47" s="165"/>
      <c r="C47" s="166"/>
      <c r="D47" s="166"/>
      <c r="E47" s="167"/>
      <c r="F47" s="26" t="s">
        <v>76</v>
      </c>
      <c r="G47" s="21" t="s">
        <v>122</v>
      </c>
      <c r="H47" s="81" t="s">
        <v>1</v>
      </c>
      <c r="I47" s="65" t="s">
        <v>13</v>
      </c>
      <c r="J47" s="65" t="s">
        <v>27</v>
      </c>
      <c r="K47" s="65" t="s">
        <v>2</v>
      </c>
      <c r="L47" s="82" t="s">
        <v>28</v>
      </c>
      <c r="M47" s="64" t="s">
        <v>15</v>
      </c>
      <c r="N47" s="65" t="s">
        <v>26</v>
      </c>
      <c r="O47" s="66" t="s">
        <v>17</v>
      </c>
      <c r="P47" s="64" t="s">
        <v>15</v>
      </c>
      <c r="Q47" s="65" t="s">
        <v>26</v>
      </c>
      <c r="R47" s="66" t="s">
        <v>17</v>
      </c>
      <c r="S47" s="64" t="s">
        <v>13</v>
      </c>
      <c r="T47" s="83" t="s">
        <v>27</v>
      </c>
      <c r="U47" s="83" t="s">
        <v>2</v>
      </c>
      <c r="V47" s="82" t="s">
        <v>28</v>
      </c>
      <c r="W47" s="81" t="s">
        <v>3</v>
      </c>
      <c r="X47" s="83" t="s">
        <v>4</v>
      </c>
      <c r="Y47" s="83" t="s">
        <v>5</v>
      </c>
      <c r="Z47" s="83" t="s">
        <v>6</v>
      </c>
      <c r="AA47" s="82" t="s">
        <v>7</v>
      </c>
      <c r="AB47" s="81" t="s">
        <v>16</v>
      </c>
      <c r="AC47" s="65" t="s">
        <v>29</v>
      </c>
      <c r="AD47" s="68"/>
      <c r="AE47" s="66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72">
        <f t="shared" ref="H48:AC48" si="0">H37+H26+H15+H4</f>
        <v>1</v>
      </c>
      <c r="I48" s="70">
        <f t="shared" si="0"/>
        <v>0</v>
      </c>
      <c r="J48" s="70">
        <f t="shared" si="0"/>
        <v>0</v>
      </c>
      <c r="K48" s="70">
        <f t="shared" si="0"/>
        <v>0</v>
      </c>
      <c r="L48" s="71">
        <f t="shared" si="0"/>
        <v>0</v>
      </c>
      <c r="M48" s="84">
        <f t="shared" si="0"/>
        <v>0</v>
      </c>
      <c r="N48" s="70">
        <f t="shared" si="0"/>
        <v>0</v>
      </c>
      <c r="O48" s="71">
        <f t="shared" si="0"/>
        <v>0</v>
      </c>
      <c r="P48" s="72">
        <f t="shared" si="0"/>
        <v>0</v>
      </c>
      <c r="Q48" s="70">
        <f t="shared" si="0"/>
        <v>0</v>
      </c>
      <c r="R48" s="71">
        <f t="shared" si="0"/>
        <v>0</v>
      </c>
      <c r="S48" s="72">
        <f t="shared" si="0"/>
        <v>0</v>
      </c>
      <c r="T48" s="70">
        <f t="shared" si="0"/>
        <v>0</v>
      </c>
      <c r="U48" s="70">
        <f t="shared" si="0"/>
        <v>0</v>
      </c>
      <c r="V48" s="71">
        <f t="shared" si="0"/>
        <v>0</v>
      </c>
      <c r="W48" s="72">
        <f t="shared" si="0"/>
        <v>0</v>
      </c>
      <c r="X48" s="70">
        <f t="shared" si="0"/>
        <v>0</v>
      </c>
      <c r="Y48" s="70">
        <f t="shared" si="0"/>
        <v>0</v>
      </c>
      <c r="Z48" s="70">
        <f t="shared" si="0"/>
        <v>0</v>
      </c>
      <c r="AA48" s="71">
        <f t="shared" si="0"/>
        <v>0</v>
      </c>
      <c r="AB48" s="72">
        <f t="shared" si="0"/>
        <v>0</v>
      </c>
      <c r="AC48" s="70">
        <f t="shared" si="0"/>
        <v>0</v>
      </c>
      <c r="AD48" s="73"/>
      <c r="AE48" s="71">
        <f t="shared" ref="AE48:AE55" si="1">AE37+AE26+AE15+AE4</f>
        <v>0</v>
      </c>
    </row>
    <row r="49" spans="2:32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74">
        <f t="shared" ref="H49:AC49" si="2">H38+H27+H16+H5</f>
        <v>1</v>
      </c>
      <c r="I49" s="75">
        <f t="shared" si="2"/>
        <v>2</v>
      </c>
      <c r="J49" s="75">
        <f t="shared" si="2"/>
        <v>2</v>
      </c>
      <c r="K49" s="75">
        <f t="shared" si="2"/>
        <v>1</v>
      </c>
      <c r="L49" s="76">
        <f t="shared" si="2"/>
        <v>3</v>
      </c>
      <c r="M49" s="74">
        <f t="shared" si="2"/>
        <v>2</v>
      </c>
      <c r="N49" s="75">
        <f t="shared" si="2"/>
        <v>1</v>
      </c>
      <c r="O49" s="76">
        <f t="shared" si="2"/>
        <v>3</v>
      </c>
      <c r="P49" s="74">
        <f t="shared" si="2"/>
        <v>2</v>
      </c>
      <c r="Q49" s="75">
        <f t="shared" si="2"/>
        <v>1</v>
      </c>
      <c r="R49" s="76">
        <f t="shared" si="2"/>
        <v>3</v>
      </c>
      <c r="S49" s="74">
        <f t="shared" si="2"/>
        <v>1</v>
      </c>
      <c r="T49" s="75">
        <f t="shared" si="2"/>
        <v>1</v>
      </c>
      <c r="U49" s="75">
        <f t="shared" si="2"/>
        <v>0</v>
      </c>
      <c r="V49" s="76">
        <f t="shared" si="2"/>
        <v>2</v>
      </c>
      <c r="W49" s="74">
        <f t="shared" si="2"/>
        <v>0</v>
      </c>
      <c r="X49" s="75">
        <f t="shared" si="2"/>
        <v>0</v>
      </c>
      <c r="Y49" s="75">
        <f t="shared" si="2"/>
        <v>0</v>
      </c>
      <c r="Z49" s="75">
        <f t="shared" si="2"/>
        <v>2</v>
      </c>
      <c r="AA49" s="76">
        <f t="shared" si="2"/>
        <v>2</v>
      </c>
      <c r="AB49" s="74">
        <f t="shared" si="2"/>
        <v>0</v>
      </c>
      <c r="AC49" s="75">
        <f t="shared" si="2"/>
        <v>0</v>
      </c>
      <c r="AD49" s="85"/>
      <c r="AE49" s="76">
        <f t="shared" si="1"/>
        <v>0</v>
      </c>
    </row>
    <row r="50" spans="2:32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74">
        <f t="shared" ref="H50:AC50" si="3">H39+H28+H17+H6</f>
        <v>0</v>
      </c>
      <c r="I50" s="75">
        <f t="shared" si="3"/>
        <v>3</v>
      </c>
      <c r="J50" s="75">
        <f t="shared" si="3"/>
        <v>2</v>
      </c>
      <c r="K50" s="75">
        <f t="shared" si="3"/>
        <v>0</v>
      </c>
      <c r="L50" s="76">
        <f t="shared" si="3"/>
        <v>3</v>
      </c>
      <c r="M50" s="74">
        <f t="shared" si="3"/>
        <v>4</v>
      </c>
      <c r="N50" s="75">
        <f t="shared" si="3"/>
        <v>0</v>
      </c>
      <c r="O50" s="76">
        <f t="shared" si="3"/>
        <v>0</v>
      </c>
      <c r="P50" s="74">
        <f t="shared" si="3"/>
        <v>4</v>
      </c>
      <c r="Q50" s="75">
        <f t="shared" si="3"/>
        <v>0</v>
      </c>
      <c r="R50" s="76">
        <f t="shared" si="3"/>
        <v>0</v>
      </c>
      <c r="S50" s="74">
        <f t="shared" si="3"/>
        <v>2</v>
      </c>
      <c r="T50" s="75">
        <f t="shared" si="3"/>
        <v>0</v>
      </c>
      <c r="U50" s="75">
        <f t="shared" si="3"/>
        <v>0</v>
      </c>
      <c r="V50" s="76">
        <f t="shared" si="3"/>
        <v>2</v>
      </c>
      <c r="W50" s="74">
        <f t="shared" si="3"/>
        <v>0</v>
      </c>
      <c r="X50" s="75">
        <f t="shared" si="3"/>
        <v>1</v>
      </c>
      <c r="Y50" s="75">
        <f t="shared" si="3"/>
        <v>1</v>
      </c>
      <c r="Z50" s="75">
        <f t="shared" si="3"/>
        <v>1</v>
      </c>
      <c r="AA50" s="76">
        <f t="shared" si="3"/>
        <v>1</v>
      </c>
      <c r="AB50" s="74">
        <f t="shared" si="3"/>
        <v>0</v>
      </c>
      <c r="AC50" s="75">
        <f t="shared" si="3"/>
        <v>0</v>
      </c>
      <c r="AD50" s="85"/>
      <c r="AE50" s="76">
        <f t="shared" si="1"/>
        <v>0</v>
      </c>
    </row>
    <row r="51" spans="2:32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74">
        <f t="shared" ref="H51:AC51" si="4">H40+H29+H18+H7</f>
        <v>2</v>
      </c>
      <c r="I51" s="75">
        <f t="shared" si="4"/>
        <v>2</v>
      </c>
      <c r="J51" s="75">
        <f t="shared" si="4"/>
        <v>6</v>
      </c>
      <c r="K51" s="75">
        <f t="shared" si="4"/>
        <v>3</v>
      </c>
      <c r="L51" s="76">
        <f t="shared" si="4"/>
        <v>5</v>
      </c>
      <c r="M51" s="74">
        <f t="shared" si="4"/>
        <v>7</v>
      </c>
      <c r="N51" s="75">
        <f t="shared" si="4"/>
        <v>1</v>
      </c>
      <c r="O51" s="76">
        <f t="shared" si="4"/>
        <v>1</v>
      </c>
      <c r="P51" s="74">
        <f t="shared" si="4"/>
        <v>6</v>
      </c>
      <c r="Q51" s="75">
        <f t="shared" si="4"/>
        <v>2</v>
      </c>
      <c r="R51" s="76">
        <f t="shared" si="4"/>
        <v>1</v>
      </c>
      <c r="S51" s="74">
        <f t="shared" si="4"/>
        <v>0</v>
      </c>
      <c r="T51" s="75">
        <f t="shared" si="4"/>
        <v>3</v>
      </c>
      <c r="U51" s="75">
        <f t="shared" si="4"/>
        <v>0</v>
      </c>
      <c r="V51" s="76">
        <f t="shared" si="4"/>
        <v>5</v>
      </c>
      <c r="W51" s="74">
        <f t="shared" si="4"/>
        <v>0</v>
      </c>
      <c r="X51" s="75">
        <f t="shared" si="4"/>
        <v>1</v>
      </c>
      <c r="Y51" s="75">
        <f t="shared" si="4"/>
        <v>1</v>
      </c>
      <c r="Z51" s="75">
        <f t="shared" si="4"/>
        <v>5</v>
      </c>
      <c r="AA51" s="76">
        <f t="shared" si="4"/>
        <v>1</v>
      </c>
      <c r="AB51" s="74">
        <f t="shared" si="4"/>
        <v>0</v>
      </c>
      <c r="AC51" s="75">
        <f t="shared" si="4"/>
        <v>0</v>
      </c>
      <c r="AD51" s="85"/>
      <c r="AE51" s="76">
        <f t="shared" si="1"/>
        <v>0</v>
      </c>
    </row>
    <row r="52" spans="2:32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74">
        <f t="shared" ref="H52:AC52" si="5">H41+H30+H19+H8</f>
        <v>0</v>
      </c>
      <c r="I52" s="75">
        <f t="shared" si="5"/>
        <v>2</v>
      </c>
      <c r="J52" s="75">
        <f t="shared" si="5"/>
        <v>7</v>
      </c>
      <c r="K52" s="75">
        <f t="shared" si="5"/>
        <v>2</v>
      </c>
      <c r="L52" s="76">
        <f t="shared" si="5"/>
        <v>7</v>
      </c>
      <c r="M52" s="74">
        <f t="shared" si="5"/>
        <v>5</v>
      </c>
      <c r="N52" s="75">
        <f t="shared" si="5"/>
        <v>0</v>
      </c>
      <c r="O52" s="76">
        <f t="shared" si="5"/>
        <v>6</v>
      </c>
      <c r="P52" s="74">
        <f t="shared" si="5"/>
        <v>5</v>
      </c>
      <c r="Q52" s="75">
        <f t="shared" si="5"/>
        <v>0</v>
      </c>
      <c r="R52" s="76">
        <f t="shared" si="5"/>
        <v>6</v>
      </c>
      <c r="S52" s="74">
        <f t="shared" si="5"/>
        <v>1</v>
      </c>
      <c r="T52" s="75">
        <f t="shared" si="5"/>
        <v>3</v>
      </c>
      <c r="U52" s="75">
        <f t="shared" si="5"/>
        <v>1</v>
      </c>
      <c r="V52" s="76">
        <f t="shared" si="5"/>
        <v>3</v>
      </c>
      <c r="W52" s="74">
        <f t="shared" si="5"/>
        <v>0</v>
      </c>
      <c r="X52" s="75">
        <f t="shared" si="5"/>
        <v>1</v>
      </c>
      <c r="Y52" s="75">
        <f t="shared" si="5"/>
        <v>1</v>
      </c>
      <c r="Z52" s="75">
        <f t="shared" si="5"/>
        <v>3</v>
      </c>
      <c r="AA52" s="76">
        <f t="shared" si="5"/>
        <v>0</v>
      </c>
      <c r="AB52" s="74">
        <f t="shared" si="5"/>
        <v>0</v>
      </c>
      <c r="AC52" s="75">
        <f t="shared" si="5"/>
        <v>0</v>
      </c>
      <c r="AD52" s="85"/>
      <c r="AE52" s="76">
        <f t="shared" si="1"/>
        <v>0</v>
      </c>
    </row>
    <row r="53" spans="2:32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74">
        <f t="shared" ref="H53:AC53" si="6">H42+H31+H20+H9</f>
        <v>0</v>
      </c>
      <c r="I53" s="75">
        <f t="shared" si="6"/>
        <v>3</v>
      </c>
      <c r="J53" s="75">
        <f t="shared" si="6"/>
        <v>8</v>
      </c>
      <c r="K53" s="75">
        <f t="shared" si="6"/>
        <v>2</v>
      </c>
      <c r="L53" s="76">
        <f t="shared" si="6"/>
        <v>8</v>
      </c>
      <c r="M53" s="74">
        <f t="shared" si="6"/>
        <v>10</v>
      </c>
      <c r="N53" s="75">
        <f t="shared" si="6"/>
        <v>0</v>
      </c>
      <c r="O53" s="76">
        <f t="shared" si="6"/>
        <v>0</v>
      </c>
      <c r="P53" s="74">
        <f t="shared" si="6"/>
        <v>10</v>
      </c>
      <c r="Q53" s="75">
        <f t="shared" si="6"/>
        <v>0</v>
      </c>
      <c r="R53" s="76">
        <f t="shared" si="6"/>
        <v>0</v>
      </c>
      <c r="S53" s="74">
        <f t="shared" si="6"/>
        <v>2</v>
      </c>
      <c r="T53" s="75">
        <f t="shared" si="6"/>
        <v>1</v>
      </c>
      <c r="U53" s="75">
        <f t="shared" si="6"/>
        <v>0</v>
      </c>
      <c r="V53" s="76">
        <f t="shared" si="6"/>
        <v>8</v>
      </c>
      <c r="W53" s="74">
        <f t="shared" si="6"/>
        <v>1</v>
      </c>
      <c r="X53" s="75">
        <f t="shared" si="6"/>
        <v>1</v>
      </c>
      <c r="Y53" s="75">
        <f t="shared" si="6"/>
        <v>0</v>
      </c>
      <c r="Z53" s="75">
        <f t="shared" si="6"/>
        <v>6</v>
      </c>
      <c r="AA53" s="76">
        <f t="shared" si="6"/>
        <v>2</v>
      </c>
      <c r="AB53" s="74">
        <f t="shared" si="6"/>
        <v>1</v>
      </c>
      <c r="AC53" s="75">
        <f t="shared" si="6"/>
        <v>1</v>
      </c>
      <c r="AD53" s="85"/>
      <c r="AE53" s="76">
        <f t="shared" si="1"/>
        <v>0</v>
      </c>
    </row>
    <row r="54" spans="2:32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74">
        <f t="shared" ref="H54:AC54" si="7">H43+H32+H21+H10</f>
        <v>0</v>
      </c>
      <c r="I54" s="75">
        <f t="shared" si="7"/>
        <v>0</v>
      </c>
      <c r="J54" s="75">
        <f t="shared" si="7"/>
        <v>9</v>
      </c>
      <c r="K54" s="75">
        <f t="shared" si="7"/>
        <v>3</v>
      </c>
      <c r="L54" s="76">
        <f t="shared" si="7"/>
        <v>7</v>
      </c>
      <c r="M54" s="74">
        <f t="shared" si="7"/>
        <v>6</v>
      </c>
      <c r="N54" s="75">
        <f t="shared" si="7"/>
        <v>1</v>
      </c>
      <c r="O54" s="76">
        <f t="shared" si="7"/>
        <v>0</v>
      </c>
      <c r="P54" s="74">
        <f t="shared" si="7"/>
        <v>7</v>
      </c>
      <c r="Q54" s="75">
        <f t="shared" si="7"/>
        <v>0</v>
      </c>
      <c r="R54" s="76">
        <f t="shared" si="7"/>
        <v>0</v>
      </c>
      <c r="S54" s="74">
        <f t="shared" si="7"/>
        <v>0</v>
      </c>
      <c r="T54" s="75">
        <f t="shared" si="7"/>
        <v>3</v>
      </c>
      <c r="U54" s="75">
        <f t="shared" si="7"/>
        <v>0</v>
      </c>
      <c r="V54" s="76">
        <f t="shared" si="7"/>
        <v>4</v>
      </c>
      <c r="W54" s="74">
        <f t="shared" si="7"/>
        <v>0</v>
      </c>
      <c r="X54" s="75">
        <f t="shared" si="7"/>
        <v>0</v>
      </c>
      <c r="Y54" s="75">
        <f t="shared" si="7"/>
        <v>1</v>
      </c>
      <c r="Z54" s="75">
        <f t="shared" si="7"/>
        <v>1</v>
      </c>
      <c r="AA54" s="76">
        <f t="shared" si="7"/>
        <v>5</v>
      </c>
      <c r="AB54" s="74">
        <f t="shared" si="7"/>
        <v>0</v>
      </c>
      <c r="AC54" s="75">
        <f t="shared" si="7"/>
        <v>2</v>
      </c>
      <c r="AD54" s="85"/>
      <c r="AE54" s="76">
        <f t="shared" si="1"/>
        <v>2</v>
      </c>
    </row>
    <row r="55" spans="2:32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77">
        <f t="shared" ref="H55:AC55" si="8">H44+H33+H22+H11</f>
        <v>0</v>
      </c>
      <c r="I55" s="78">
        <f t="shared" si="8"/>
        <v>0</v>
      </c>
      <c r="J55" s="78">
        <f t="shared" si="8"/>
        <v>1</v>
      </c>
      <c r="K55" s="78">
        <f t="shared" si="8"/>
        <v>1</v>
      </c>
      <c r="L55" s="79">
        <f t="shared" si="8"/>
        <v>1</v>
      </c>
      <c r="M55" s="77">
        <f t="shared" si="8"/>
        <v>1</v>
      </c>
      <c r="N55" s="78">
        <f t="shared" si="8"/>
        <v>0</v>
      </c>
      <c r="O55" s="79">
        <f t="shared" si="8"/>
        <v>0</v>
      </c>
      <c r="P55" s="77">
        <f t="shared" si="8"/>
        <v>1</v>
      </c>
      <c r="Q55" s="78">
        <f t="shared" si="8"/>
        <v>0</v>
      </c>
      <c r="R55" s="79">
        <f t="shared" si="8"/>
        <v>0</v>
      </c>
      <c r="S55" s="77">
        <f t="shared" si="8"/>
        <v>0</v>
      </c>
      <c r="T55" s="78">
        <f t="shared" si="8"/>
        <v>0</v>
      </c>
      <c r="U55" s="78">
        <f t="shared" si="8"/>
        <v>0</v>
      </c>
      <c r="V55" s="79">
        <f t="shared" si="8"/>
        <v>1</v>
      </c>
      <c r="W55" s="77">
        <f t="shared" si="8"/>
        <v>0</v>
      </c>
      <c r="X55" s="78">
        <f t="shared" si="8"/>
        <v>0</v>
      </c>
      <c r="Y55" s="78">
        <f t="shared" si="8"/>
        <v>0</v>
      </c>
      <c r="Z55" s="78">
        <f t="shared" si="8"/>
        <v>0</v>
      </c>
      <c r="AA55" s="79">
        <f t="shared" si="8"/>
        <v>1</v>
      </c>
      <c r="AB55" s="77">
        <f t="shared" si="8"/>
        <v>0</v>
      </c>
      <c r="AC55" s="78">
        <f t="shared" si="8"/>
        <v>1</v>
      </c>
      <c r="AD55" s="80"/>
      <c r="AE55" s="79">
        <f t="shared" si="1"/>
        <v>0</v>
      </c>
    </row>
    <row r="56" spans="2:32" ht="23.25" customHeight="1" x14ac:dyDescent="0.15">
      <c r="H56" s="29">
        <f>SUM(H48:H55)</f>
        <v>4</v>
      </c>
      <c r="I56" s="29">
        <f t="shared" ref="I56:AE56" si="9">SUM(I48:I55)</f>
        <v>12</v>
      </c>
      <c r="J56" s="29">
        <f t="shared" si="9"/>
        <v>35</v>
      </c>
      <c r="K56" s="29">
        <f t="shared" si="9"/>
        <v>12</v>
      </c>
      <c r="L56" s="29">
        <f t="shared" si="9"/>
        <v>34</v>
      </c>
      <c r="M56" s="29">
        <f t="shared" si="9"/>
        <v>35</v>
      </c>
      <c r="N56" s="29">
        <f t="shared" si="9"/>
        <v>3</v>
      </c>
      <c r="O56" s="29">
        <f t="shared" si="9"/>
        <v>10</v>
      </c>
      <c r="P56" s="29">
        <f t="shared" si="9"/>
        <v>35</v>
      </c>
      <c r="Q56" s="29">
        <f t="shared" si="9"/>
        <v>3</v>
      </c>
      <c r="R56" s="29">
        <f t="shared" si="9"/>
        <v>10</v>
      </c>
      <c r="S56" s="29">
        <f t="shared" si="9"/>
        <v>6</v>
      </c>
      <c r="T56" s="29">
        <f t="shared" si="9"/>
        <v>11</v>
      </c>
      <c r="U56" s="29">
        <f t="shared" si="9"/>
        <v>1</v>
      </c>
      <c r="V56" s="29">
        <f t="shared" si="9"/>
        <v>25</v>
      </c>
      <c r="W56" s="29">
        <f t="shared" si="9"/>
        <v>1</v>
      </c>
      <c r="X56" s="29">
        <f t="shared" si="9"/>
        <v>4</v>
      </c>
      <c r="Y56" s="29">
        <f t="shared" si="9"/>
        <v>4</v>
      </c>
      <c r="Z56" s="29">
        <f t="shared" si="9"/>
        <v>18</v>
      </c>
      <c r="AA56" s="29">
        <f t="shared" si="9"/>
        <v>12</v>
      </c>
      <c r="AB56" s="29">
        <f t="shared" si="9"/>
        <v>1</v>
      </c>
      <c r="AC56" s="29">
        <f t="shared" si="9"/>
        <v>4</v>
      </c>
      <c r="AD56" s="29">
        <f t="shared" si="9"/>
        <v>0</v>
      </c>
      <c r="AE56" s="29">
        <f t="shared" si="9"/>
        <v>2</v>
      </c>
      <c r="AF56"/>
    </row>
    <row r="57" spans="2:32" ht="23.25" customHeight="1" x14ac:dyDescent="0.15"/>
    <row r="58" spans="2:32" ht="23.25" customHeight="1" x14ac:dyDescent="0.15"/>
    <row r="59" spans="2:32" ht="23.25" customHeight="1" x14ac:dyDescent="0.15"/>
    <row r="60" spans="2:32" ht="23.25" customHeight="1" x14ac:dyDescent="0.15"/>
    <row r="61" spans="2:32" ht="23.25" customHeight="1" x14ac:dyDescent="0.15"/>
    <row r="62" spans="2:32" ht="23.25" customHeight="1" x14ac:dyDescent="0.15"/>
    <row r="63" spans="2:32" ht="23.25" customHeight="1" x14ac:dyDescent="0.15"/>
    <row r="64" spans="2:32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B2:E3"/>
    <mergeCell ref="M2:O2"/>
    <mergeCell ref="P2:R2"/>
    <mergeCell ref="H2:L2"/>
    <mergeCell ref="B13:E14"/>
    <mergeCell ref="F13:G13"/>
    <mergeCell ref="M13:O13"/>
    <mergeCell ref="P13:R13"/>
    <mergeCell ref="H13:L13"/>
    <mergeCell ref="F2:G2"/>
    <mergeCell ref="F4:F11"/>
    <mergeCell ref="G4:G11"/>
    <mergeCell ref="B24:E25"/>
    <mergeCell ref="F24:G24"/>
    <mergeCell ref="M24:O24"/>
    <mergeCell ref="P24:R24"/>
    <mergeCell ref="H24:L24"/>
    <mergeCell ref="B46:E47"/>
    <mergeCell ref="F46:G46"/>
    <mergeCell ref="M46:O46"/>
    <mergeCell ref="P46:R46"/>
    <mergeCell ref="H46:L46"/>
    <mergeCell ref="B35:E36"/>
    <mergeCell ref="F35:G35"/>
    <mergeCell ref="M35:O35"/>
    <mergeCell ref="P35:R35"/>
    <mergeCell ref="H35:L35"/>
    <mergeCell ref="W24:AA24"/>
    <mergeCell ref="AB24:AE24"/>
    <mergeCell ref="F26:F33"/>
    <mergeCell ref="G26:G33"/>
    <mergeCell ref="S35:V35"/>
    <mergeCell ref="S24:V24"/>
    <mergeCell ref="W13:AA13"/>
    <mergeCell ref="AB13:AE13"/>
    <mergeCell ref="F15:F22"/>
    <mergeCell ref="G15:G22"/>
    <mergeCell ref="AC1:AD1"/>
    <mergeCell ref="S13:V13"/>
    <mergeCell ref="S2:V2"/>
    <mergeCell ref="W2:AA2"/>
    <mergeCell ref="AB2:AE2"/>
    <mergeCell ref="W46:AA46"/>
    <mergeCell ref="AB46:AE46"/>
    <mergeCell ref="F48:F55"/>
    <mergeCell ref="G48:G55"/>
    <mergeCell ref="W35:AA35"/>
    <mergeCell ref="AB35:AE35"/>
    <mergeCell ref="F37:F44"/>
    <mergeCell ref="G37:G44"/>
    <mergeCell ref="S46:V46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159F-25F1-4AFB-8F4C-6BA427E90220}">
  <sheetPr codeName="Sheet23">
    <pageSetUpPr fitToPage="1"/>
  </sheetPr>
  <dimension ref="A1:AE262"/>
  <sheetViews>
    <sheetView showZeros="0" workbookViewId="0">
      <pane xSplit="7" ySplit="3" topLeftCell="H52" activePane="bottomRight" state="frozen"/>
      <selection pane="topRight" activeCell="G1" sqref="G1"/>
      <selection pane="bottomLeft" activeCell="A4" sqref="A4"/>
      <selection pane="bottomRight" activeCell="A56" sqref="A56:XFD56"/>
    </sheetView>
  </sheetViews>
  <sheetFormatPr defaultRowHeight="13.5" x14ac:dyDescent="0.15"/>
  <cols>
    <col min="2" max="2" width="4.75" customWidth="1"/>
    <col min="3" max="3" width="6.75" customWidth="1"/>
    <col min="4" max="4" width="4.75" customWidth="1"/>
    <col min="5" max="5" width="6.75" customWidth="1"/>
    <col min="6" max="31" width="10.75" customWidth="1"/>
    <col min="32" max="32" width="3.75" customWidth="1"/>
  </cols>
  <sheetData>
    <row r="1" spans="1:31" ht="23.25" customHeight="1" thickBot="1" x14ac:dyDescent="0.2">
      <c r="B1" t="s">
        <v>128</v>
      </c>
      <c r="H1" s="12" t="s">
        <v>25</v>
      </c>
      <c r="AC1" s="169"/>
      <c r="AD1" s="169"/>
    </row>
    <row r="2" spans="1:31" ht="23.25" customHeight="1" x14ac:dyDescent="0.15">
      <c r="A2" s="13">
        <v>5</v>
      </c>
      <c r="B2" s="162" t="s">
        <v>19</v>
      </c>
      <c r="C2" s="163"/>
      <c r="D2" s="163"/>
      <c r="E2" s="163"/>
      <c r="F2" s="112" t="s">
        <v>9</v>
      </c>
      <c r="G2" s="113"/>
      <c r="H2" s="114" t="s">
        <v>51</v>
      </c>
      <c r="I2" s="115"/>
      <c r="J2" s="116"/>
      <c r="K2" s="116"/>
      <c r="L2" s="117"/>
      <c r="M2" s="114" t="s">
        <v>52</v>
      </c>
      <c r="N2" s="115"/>
      <c r="O2" s="119"/>
      <c r="P2" s="114" t="s">
        <v>53</v>
      </c>
      <c r="Q2" s="115"/>
      <c r="R2" s="119"/>
      <c r="S2" s="114" t="s">
        <v>55</v>
      </c>
      <c r="T2" s="116"/>
      <c r="U2" s="116"/>
      <c r="V2" s="117"/>
      <c r="W2" s="160" t="s">
        <v>54</v>
      </c>
      <c r="X2" s="116"/>
      <c r="Y2" s="116"/>
      <c r="Z2" s="116"/>
      <c r="AA2" s="117"/>
      <c r="AB2" s="114" t="s">
        <v>56</v>
      </c>
      <c r="AC2" s="116"/>
      <c r="AD2" s="161"/>
      <c r="AE2" s="117"/>
    </row>
    <row r="3" spans="1:31" ht="40.15" customHeight="1" thickBot="1" x14ac:dyDescent="0.2">
      <c r="A3" t="s">
        <v>24</v>
      </c>
      <c r="B3" s="165"/>
      <c r="C3" s="166"/>
      <c r="D3" s="166"/>
      <c r="E3" s="166"/>
      <c r="F3" s="26" t="s">
        <v>30</v>
      </c>
      <c r="G3" s="21" t="s">
        <v>59</v>
      </c>
      <c r="H3" s="26" t="s">
        <v>31</v>
      </c>
      <c r="I3" s="23" t="s">
        <v>32</v>
      </c>
      <c r="J3" s="23" t="s">
        <v>37</v>
      </c>
      <c r="K3" s="23" t="s">
        <v>38</v>
      </c>
      <c r="L3" s="21" t="s">
        <v>39</v>
      </c>
      <c r="M3" s="26" t="s">
        <v>57</v>
      </c>
      <c r="N3" s="23" t="s">
        <v>40</v>
      </c>
      <c r="O3" s="21" t="s">
        <v>41</v>
      </c>
      <c r="P3" s="26" t="s">
        <v>57</v>
      </c>
      <c r="Q3" s="23" t="s">
        <v>40</v>
      </c>
      <c r="R3" s="21" t="s">
        <v>41</v>
      </c>
      <c r="S3" s="26" t="s">
        <v>33</v>
      </c>
      <c r="T3" s="23" t="s">
        <v>42</v>
      </c>
      <c r="U3" s="23" t="s">
        <v>43</v>
      </c>
      <c r="V3" s="21" t="s">
        <v>44</v>
      </c>
      <c r="W3" s="26" t="s">
        <v>45</v>
      </c>
      <c r="X3" s="23" t="s">
        <v>46</v>
      </c>
      <c r="Y3" s="23" t="s">
        <v>47</v>
      </c>
      <c r="Z3" s="23" t="s">
        <v>48</v>
      </c>
      <c r="AA3" s="27" t="s">
        <v>49</v>
      </c>
      <c r="AB3" s="26" t="s">
        <v>50</v>
      </c>
      <c r="AC3" s="23" t="s">
        <v>34</v>
      </c>
      <c r="AD3" s="22" t="s">
        <v>35</v>
      </c>
      <c r="AE3" s="21" t="s">
        <v>36</v>
      </c>
    </row>
    <row r="4" spans="1:31" ht="23.25" customHeight="1" x14ac:dyDescent="0.15">
      <c r="B4" s="2">
        <v>90</v>
      </c>
      <c r="C4" s="3" t="s">
        <v>20</v>
      </c>
      <c r="D4" s="3"/>
      <c r="E4" s="3"/>
      <c r="F4" s="133" t="s">
        <v>22</v>
      </c>
      <c r="G4" s="130" t="s">
        <v>22</v>
      </c>
      <c r="H4" s="17">
        <v>0</v>
      </c>
      <c r="I4" s="10">
        <v>2</v>
      </c>
      <c r="J4" s="10">
        <v>0</v>
      </c>
      <c r="K4" s="10">
        <v>0</v>
      </c>
      <c r="L4" s="11">
        <v>1</v>
      </c>
      <c r="M4" s="17">
        <v>0</v>
      </c>
      <c r="N4" s="10">
        <v>1</v>
      </c>
      <c r="O4" s="11">
        <v>1</v>
      </c>
      <c r="P4" s="9">
        <v>0</v>
      </c>
      <c r="Q4" s="10">
        <v>1</v>
      </c>
      <c r="R4" s="11">
        <v>1</v>
      </c>
      <c r="S4" s="9">
        <v>1</v>
      </c>
      <c r="T4" s="10">
        <v>0</v>
      </c>
      <c r="U4" s="10">
        <v>0</v>
      </c>
      <c r="V4" s="11">
        <v>1</v>
      </c>
      <c r="W4" s="17">
        <v>0</v>
      </c>
      <c r="X4" s="10">
        <v>0</v>
      </c>
      <c r="Y4" s="10">
        <v>0</v>
      </c>
      <c r="Z4" s="10">
        <v>0</v>
      </c>
      <c r="AA4" s="11">
        <v>2</v>
      </c>
      <c r="AB4" s="17">
        <v>0</v>
      </c>
      <c r="AC4" s="10">
        <v>0</v>
      </c>
      <c r="AD4" s="14">
        <v>1</v>
      </c>
      <c r="AE4" s="11">
        <v>1</v>
      </c>
    </row>
    <row r="5" spans="1:31" ht="23.25" customHeight="1" x14ac:dyDescent="0.15">
      <c r="B5" s="2">
        <f>B4-$A$2</f>
        <v>85</v>
      </c>
      <c r="C5" s="3" t="s">
        <v>20</v>
      </c>
      <c r="D5" s="3">
        <f>B4</f>
        <v>90</v>
      </c>
      <c r="E5" s="3" t="s">
        <v>21</v>
      </c>
      <c r="F5" s="134"/>
      <c r="G5" s="131"/>
      <c r="H5" s="4">
        <v>1</v>
      </c>
      <c r="I5" s="1">
        <v>0</v>
      </c>
      <c r="J5" s="1">
        <v>1</v>
      </c>
      <c r="K5" s="1">
        <v>0</v>
      </c>
      <c r="L5" s="5">
        <v>1</v>
      </c>
      <c r="M5" s="4">
        <v>1</v>
      </c>
      <c r="N5" s="1">
        <v>0</v>
      </c>
      <c r="O5" s="5">
        <v>0</v>
      </c>
      <c r="P5" s="4">
        <v>1</v>
      </c>
      <c r="Q5" s="1">
        <v>0</v>
      </c>
      <c r="R5" s="5">
        <v>0</v>
      </c>
      <c r="S5" s="4">
        <v>0</v>
      </c>
      <c r="T5" s="1">
        <v>1</v>
      </c>
      <c r="U5" s="1">
        <v>0</v>
      </c>
      <c r="V5" s="5">
        <v>1</v>
      </c>
      <c r="W5" s="4">
        <v>0</v>
      </c>
      <c r="X5" s="1">
        <v>0</v>
      </c>
      <c r="Y5" s="1">
        <v>1</v>
      </c>
      <c r="Z5" s="1">
        <v>0</v>
      </c>
      <c r="AA5" s="5">
        <v>0</v>
      </c>
      <c r="AB5" s="4">
        <v>0</v>
      </c>
      <c r="AC5" s="1">
        <v>0</v>
      </c>
      <c r="AD5" s="14">
        <v>0</v>
      </c>
      <c r="AE5" s="5">
        <v>0</v>
      </c>
    </row>
    <row r="6" spans="1:31" ht="23.25" customHeight="1" x14ac:dyDescent="0.15">
      <c r="B6" s="2">
        <f>B5-$A$2</f>
        <v>80</v>
      </c>
      <c r="C6" s="3" t="s">
        <v>20</v>
      </c>
      <c r="D6" s="3">
        <f>B5</f>
        <v>85</v>
      </c>
      <c r="E6" s="3" t="s">
        <v>21</v>
      </c>
      <c r="F6" s="134"/>
      <c r="G6" s="131"/>
      <c r="H6" s="4">
        <v>0</v>
      </c>
      <c r="I6" s="1">
        <v>0</v>
      </c>
      <c r="J6" s="1">
        <v>1</v>
      </c>
      <c r="K6" s="1">
        <v>0</v>
      </c>
      <c r="L6" s="5">
        <v>2</v>
      </c>
      <c r="M6" s="4">
        <v>2</v>
      </c>
      <c r="N6" s="1">
        <v>0</v>
      </c>
      <c r="O6" s="5">
        <v>0</v>
      </c>
      <c r="P6" s="4">
        <v>2</v>
      </c>
      <c r="Q6" s="1">
        <v>0</v>
      </c>
      <c r="R6" s="5">
        <v>0</v>
      </c>
      <c r="S6" s="4">
        <v>0</v>
      </c>
      <c r="T6" s="1">
        <v>0</v>
      </c>
      <c r="U6" s="1">
        <v>0</v>
      </c>
      <c r="V6" s="5">
        <v>2</v>
      </c>
      <c r="W6" s="4">
        <v>0</v>
      </c>
      <c r="X6" s="1">
        <v>0</v>
      </c>
      <c r="Y6" s="1">
        <v>2</v>
      </c>
      <c r="Z6" s="1">
        <v>0</v>
      </c>
      <c r="AA6" s="5">
        <v>0</v>
      </c>
      <c r="AB6" s="4">
        <v>0</v>
      </c>
      <c r="AC6" s="1">
        <v>0</v>
      </c>
      <c r="AD6" s="14">
        <v>0</v>
      </c>
      <c r="AE6" s="5">
        <v>0</v>
      </c>
    </row>
    <row r="7" spans="1:31" ht="23.25" customHeight="1" x14ac:dyDescent="0.15">
      <c r="B7" s="2">
        <f>B6-$A$2</f>
        <v>75</v>
      </c>
      <c r="C7" s="3" t="s">
        <v>20</v>
      </c>
      <c r="D7" s="3">
        <f>B6</f>
        <v>80</v>
      </c>
      <c r="E7" s="3" t="s">
        <v>21</v>
      </c>
      <c r="F7" s="134"/>
      <c r="G7" s="131"/>
      <c r="H7" s="4">
        <v>0</v>
      </c>
      <c r="I7" s="1">
        <v>1</v>
      </c>
      <c r="J7" s="1">
        <v>10</v>
      </c>
      <c r="K7" s="1">
        <v>1</v>
      </c>
      <c r="L7" s="5">
        <v>10</v>
      </c>
      <c r="M7" s="4">
        <v>7</v>
      </c>
      <c r="N7" s="1">
        <v>2</v>
      </c>
      <c r="O7" s="5">
        <v>3</v>
      </c>
      <c r="P7" s="4">
        <v>9</v>
      </c>
      <c r="Q7" s="1">
        <v>0</v>
      </c>
      <c r="R7" s="5">
        <v>3</v>
      </c>
      <c r="S7" s="4">
        <v>0</v>
      </c>
      <c r="T7" s="1">
        <v>1</v>
      </c>
      <c r="U7" s="1">
        <v>0</v>
      </c>
      <c r="V7" s="5">
        <v>9</v>
      </c>
      <c r="W7" s="4">
        <v>0</v>
      </c>
      <c r="X7" s="1">
        <v>0</v>
      </c>
      <c r="Y7" s="1">
        <v>2</v>
      </c>
      <c r="Z7" s="1">
        <v>3</v>
      </c>
      <c r="AA7" s="5">
        <v>3</v>
      </c>
      <c r="AB7" s="4">
        <v>2</v>
      </c>
      <c r="AC7" s="1">
        <v>0</v>
      </c>
      <c r="AD7" s="14">
        <v>1</v>
      </c>
      <c r="AE7" s="5">
        <v>1</v>
      </c>
    </row>
    <row r="8" spans="1:31" ht="23.25" customHeight="1" x14ac:dyDescent="0.15">
      <c r="B8" s="2">
        <f>B7-$A$2</f>
        <v>70</v>
      </c>
      <c r="C8" s="3" t="s">
        <v>20</v>
      </c>
      <c r="D8" s="3">
        <f>B7</f>
        <v>75</v>
      </c>
      <c r="E8" s="3" t="s">
        <v>21</v>
      </c>
      <c r="F8" s="134"/>
      <c r="G8" s="131"/>
      <c r="H8" s="4">
        <v>0</v>
      </c>
      <c r="I8" s="1">
        <v>2</v>
      </c>
      <c r="J8" s="1">
        <v>9</v>
      </c>
      <c r="K8" s="1">
        <v>0</v>
      </c>
      <c r="L8" s="5">
        <v>9</v>
      </c>
      <c r="M8" s="4">
        <v>9</v>
      </c>
      <c r="N8" s="1">
        <v>0</v>
      </c>
      <c r="O8" s="5">
        <v>1</v>
      </c>
      <c r="P8" s="4">
        <v>10</v>
      </c>
      <c r="Q8" s="1">
        <v>0</v>
      </c>
      <c r="R8" s="5">
        <v>0</v>
      </c>
      <c r="S8" s="4">
        <v>0</v>
      </c>
      <c r="T8" s="1">
        <v>2</v>
      </c>
      <c r="U8" s="1">
        <v>0</v>
      </c>
      <c r="V8" s="5">
        <v>9</v>
      </c>
      <c r="W8" s="4">
        <v>0</v>
      </c>
      <c r="X8" s="1">
        <v>2</v>
      </c>
      <c r="Y8" s="1">
        <v>1</v>
      </c>
      <c r="Z8" s="1">
        <v>5</v>
      </c>
      <c r="AA8" s="5">
        <v>2</v>
      </c>
      <c r="AB8" s="4">
        <v>0</v>
      </c>
      <c r="AC8" s="1">
        <v>2</v>
      </c>
      <c r="AD8" s="14">
        <v>0</v>
      </c>
      <c r="AE8" s="5">
        <v>0</v>
      </c>
    </row>
    <row r="9" spans="1:31" ht="23.25" customHeight="1" x14ac:dyDescent="0.15">
      <c r="B9" s="2">
        <f>IF($A$2=10,"",B8-$A$2)</f>
        <v>65</v>
      </c>
      <c r="C9" s="3" t="str">
        <f>IF($A$2=10,"","以上")</f>
        <v>以上</v>
      </c>
      <c r="D9" s="3">
        <f>IF($A$2=10,"",B8)</f>
        <v>70</v>
      </c>
      <c r="E9" s="3" t="str">
        <f>IF($A$2=10,"","未満")</f>
        <v>未満</v>
      </c>
      <c r="F9" s="134"/>
      <c r="G9" s="131"/>
      <c r="H9" s="4">
        <v>0</v>
      </c>
      <c r="I9" s="1">
        <v>1</v>
      </c>
      <c r="J9" s="1">
        <v>7</v>
      </c>
      <c r="K9" s="1">
        <v>2</v>
      </c>
      <c r="L9" s="5">
        <v>7</v>
      </c>
      <c r="M9" s="4">
        <v>7</v>
      </c>
      <c r="N9" s="1">
        <v>0</v>
      </c>
      <c r="O9" s="5">
        <v>1</v>
      </c>
      <c r="P9" s="4">
        <v>8</v>
      </c>
      <c r="Q9" s="1">
        <v>0</v>
      </c>
      <c r="R9" s="5">
        <v>0</v>
      </c>
      <c r="S9" s="4">
        <v>0</v>
      </c>
      <c r="T9" s="1">
        <v>2</v>
      </c>
      <c r="U9" s="1">
        <v>2</v>
      </c>
      <c r="V9" s="5">
        <v>6</v>
      </c>
      <c r="W9" s="4">
        <v>0</v>
      </c>
      <c r="X9" s="1">
        <v>0</v>
      </c>
      <c r="Y9" s="1">
        <v>1</v>
      </c>
      <c r="Z9" s="1">
        <v>6</v>
      </c>
      <c r="AA9" s="5">
        <v>0</v>
      </c>
      <c r="AB9" s="4">
        <v>0</v>
      </c>
      <c r="AC9" s="1">
        <v>0</v>
      </c>
      <c r="AD9" s="14">
        <v>0</v>
      </c>
      <c r="AE9" s="5">
        <v>0</v>
      </c>
    </row>
    <row r="10" spans="1:31" ht="23.25" customHeight="1" x14ac:dyDescent="0.15">
      <c r="B10" s="2">
        <f>IF($A$2=10,"",B9-$A$2)</f>
        <v>60</v>
      </c>
      <c r="C10" s="3" t="str">
        <f>IF($A$2=10,"","以上")</f>
        <v>以上</v>
      </c>
      <c r="D10" s="3">
        <f>IF($A$2=10,"",B9)</f>
        <v>65</v>
      </c>
      <c r="E10" s="3" t="str">
        <f>IF($A$2=10,"","未満")</f>
        <v>未満</v>
      </c>
      <c r="F10" s="134"/>
      <c r="G10" s="131"/>
      <c r="H10" s="4">
        <v>0</v>
      </c>
      <c r="I10" s="1">
        <v>1</v>
      </c>
      <c r="J10" s="1">
        <v>6</v>
      </c>
      <c r="K10" s="1">
        <v>2</v>
      </c>
      <c r="L10" s="5">
        <v>6</v>
      </c>
      <c r="M10" s="4">
        <v>5</v>
      </c>
      <c r="N10" s="1">
        <v>0</v>
      </c>
      <c r="O10" s="5">
        <v>1</v>
      </c>
      <c r="P10" s="4">
        <v>6</v>
      </c>
      <c r="Q10" s="1">
        <v>0</v>
      </c>
      <c r="R10" s="5">
        <v>0</v>
      </c>
      <c r="S10" s="4">
        <v>0</v>
      </c>
      <c r="T10" s="1">
        <v>2</v>
      </c>
      <c r="U10" s="1">
        <v>2</v>
      </c>
      <c r="V10" s="5">
        <v>5</v>
      </c>
      <c r="W10" s="4">
        <v>0</v>
      </c>
      <c r="X10" s="1">
        <v>0</v>
      </c>
      <c r="Y10" s="1">
        <v>0</v>
      </c>
      <c r="Z10" s="1">
        <v>5</v>
      </c>
      <c r="AA10" s="5">
        <v>1</v>
      </c>
      <c r="AB10" s="4">
        <v>1</v>
      </c>
      <c r="AC10" s="1">
        <v>0</v>
      </c>
      <c r="AD10" s="14">
        <v>0</v>
      </c>
      <c r="AE10" s="5">
        <v>0</v>
      </c>
    </row>
    <row r="11" spans="1:31" ht="23.25" customHeight="1" thickBot="1" x14ac:dyDescent="0.2">
      <c r="B11" s="2"/>
      <c r="C11" s="3"/>
      <c r="D11" s="3">
        <f>IF($A$2=10,"",B10)</f>
        <v>60</v>
      </c>
      <c r="E11" s="3" t="str">
        <f>IF($A$2=10,"","未満")</f>
        <v>未満</v>
      </c>
      <c r="F11" s="135"/>
      <c r="G11" s="132"/>
      <c r="H11" s="6">
        <v>0</v>
      </c>
      <c r="I11" s="7">
        <v>0</v>
      </c>
      <c r="J11" s="7">
        <v>1</v>
      </c>
      <c r="K11" s="7">
        <v>1</v>
      </c>
      <c r="L11" s="8">
        <v>1</v>
      </c>
      <c r="M11" s="6">
        <v>1</v>
      </c>
      <c r="N11" s="7">
        <v>0</v>
      </c>
      <c r="O11" s="8">
        <v>0</v>
      </c>
      <c r="P11" s="6">
        <v>1</v>
      </c>
      <c r="Q11" s="7">
        <v>0</v>
      </c>
      <c r="R11" s="8">
        <v>0</v>
      </c>
      <c r="S11" s="6">
        <v>0</v>
      </c>
      <c r="T11" s="7">
        <v>1</v>
      </c>
      <c r="U11" s="7">
        <v>1</v>
      </c>
      <c r="V11" s="8">
        <v>1</v>
      </c>
      <c r="W11" s="6">
        <v>0</v>
      </c>
      <c r="X11" s="7">
        <v>0</v>
      </c>
      <c r="Y11" s="7">
        <v>1</v>
      </c>
      <c r="Z11" s="7">
        <v>0</v>
      </c>
      <c r="AA11" s="8">
        <v>0</v>
      </c>
      <c r="AB11" s="6">
        <v>0</v>
      </c>
      <c r="AC11" s="7">
        <v>0</v>
      </c>
      <c r="AD11" s="15">
        <v>0</v>
      </c>
      <c r="AE11" s="8">
        <v>0</v>
      </c>
    </row>
    <row r="12" spans="1:31" ht="15" customHeight="1" thickBot="1" x14ac:dyDescent="0.2"/>
    <row r="13" spans="1:31" ht="23.25" customHeight="1" x14ac:dyDescent="0.15">
      <c r="B13" s="162" t="s">
        <v>19</v>
      </c>
      <c r="C13" s="163"/>
      <c r="D13" s="163"/>
      <c r="E13" s="164"/>
      <c r="F13" s="112" t="s">
        <v>9</v>
      </c>
      <c r="G13" s="113"/>
      <c r="H13" s="114" t="s">
        <v>51</v>
      </c>
      <c r="I13" s="115"/>
      <c r="J13" s="116"/>
      <c r="K13" s="116"/>
      <c r="L13" s="117"/>
      <c r="M13" s="114" t="s">
        <v>52</v>
      </c>
      <c r="N13" s="115"/>
      <c r="O13" s="119"/>
      <c r="P13" s="114" t="s">
        <v>53</v>
      </c>
      <c r="Q13" s="115"/>
      <c r="R13" s="119"/>
      <c r="S13" s="114" t="s">
        <v>55</v>
      </c>
      <c r="T13" s="116"/>
      <c r="U13" s="116"/>
      <c r="V13" s="117"/>
      <c r="W13" s="160" t="s">
        <v>54</v>
      </c>
      <c r="X13" s="116"/>
      <c r="Y13" s="116"/>
      <c r="Z13" s="116"/>
      <c r="AA13" s="117"/>
      <c r="AB13" s="114" t="s">
        <v>56</v>
      </c>
      <c r="AC13" s="116"/>
      <c r="AD13" s="161"/>
      <c r="AE13" s="117"/>
    </row>
    <row r="14" spans="1:31" ht="40.15" customHeight="1" thickBot="1" x14ac:dyDescent="0.2">
      <c r="B14" s="165"/>
      <c r="C14" s="166"/>
      <c r="D14" s="166"/>
      <c r="E14" s="167"/>
      <c r="F14" s="26" t="s">
        <v>30</v>
      </c>
      <c r="G14" s="21" t="s">
        <v>59</v>
      </c>
      <c r="H14" s="26" t="s">
        <v>31</v>
      </c>
      <c r="I14" s="23" t="s">
        <v>32</v>
      </c>
      <c r="J14" s="23" t="s">
        <v>37</v>
      </c>
      <c r="K14" s="23" t="s">
        <v>38</v>
      </c>
      <c r="L14" s="21" t="s">
        <v>39</v>
      </c>
      <c r="M14" s="26" t="s">
        <v>57</v>
      </c>
      <c r="N14" s="23" t="s">
        <v>40</v>
      </c>
      <c r="O14" s="21" t="s">
        <v>41</v>
      </c>
      <c r="P14" s="26" t="s">
        <v>57</v>
      </c>
      <c r="Q14" s="23" t="s">
        <v>40</v>
      </c>
      <c r="R14" s="21" t="s">
        <v>41</v>
      </c>
      <c r="S14" s="26" t="s">
        <v>33</v>
      </c>
      <c r="T14" s="23" t="s">
        <v>42</v>
      </c>
      <c r="U14" s="23" t="s">
        <v>43</v>
      </c>
      <c r="V14" s="21" t="s">
        <v>44</v>
      </c>
      <c r="W14" s="26" t="s">
        <v>45</v>
      </c>
      <c r="X14" s="23" t="s">
        <v>46</v>
      </c>
      <c r="Y14" s="23" t="s">
        <v>47</v>
      </c>
      <c r="Z14" s="23" t="s">
        <v>48</v>
      </c>
      <c r="AA14" s="27" t="s">
        <v>49</v>
      </c>
      <c r="AB14" s="26" t="s">
        <v>50</v>
      </c>
      <c r="AC14" s="23" t="s">
        <v>34</v>
      </c>
      <c r="AD14" s="22" t="s">
        <v>35</v>
      </c>
      <c r="AE14" s="21" t="s">
        <v>36</v>
      </c>
    </row>
    <row r="15" spans="1:31" ht="23.25" customHeight="1" x14ac:dyDescent="0.15">
      <c r="B15" s="2">
        <f>B4</f>
        <v>90</v>
      </c>
      <c r="C15" s="3" t="s">
        <v>20</v>
      </c>
      <c r="D15" s="3"/>
      <c r="E15" s="3"/>
      <c r="F15" s="127" t="s">
        <v>23</v>
      </c>
      <c r="G15" s="130" t="s">
        <v>22</v>
      </c>
      <c r="H15" s="17">
        <v>0</v>
      </c>
      <c r="I15" s="10">
        <v>0</v>
      </c>
      <c r="J15" s="10">
        <v>0</v>
      </c>
      <c r="K15" s="10">
        <v>0</v>
      </c>
      <c r="L15" s="11">
        <v>0</v>
      </c>
      <c r="M15" s="17">
        <v>0</v>
      </c>
      <c r="N15" s="10">
        <v>0</v>
      </c>
      <c r="O15" s="11">
        <v>0</v>
      </c>
      <c r="P15" s="9">
        <v>0</v>
      </c>
      <c r="Q15" s="10">
        <v>0</v>
      </c>
      <c r="R15" s="11">
        <v>0</v>
      </c>
      <c r="S15" s="9">
        <v>0</v>
      </c>
      <c r="T15" s="10">
        <v>0</v>
      </c>
      <c r="U15" s="10">
        <v>0</v>
      </c>
      <c r="V15" s="11">
        <v>0</v>
      </c>
      <c r="W15" s="17">
        <v>0</v>
      </c>
      <c r="X15" s="10">
        <v>0</v>
      </c>
      <c r="Y15" s="10">
        <v>0</v>
      </c>
      <c r="Z15" s="10">
        <v>0</v>
      </c>
      <c r="AA15" s="11">
        <v>0</v>
      </c>
      <c r="AB15" s="17">
        <v>0</v>
      </c>
      <c r="AC15" s="10">
        <v>0</v>
      </c>
      <c r="AD15" s="14">
        <v>0</v>
      </c>
      <c r="AE15" s="11">
        <v>0</v>
      </c>
    </row>
    <row r="16" spans="1:31" ht="23.25" customHeight="1" x14ac:dyDescent="0.15">
      <c r="B16" s="2">
        <f>B15-$A$2</f>
        <v>85</v>
      </c>
      <c r="C16" s="3" t="s">
        <v>20</v>
      </c>
      <c r="D16" s="3">
        <f>B15</f>
        <v>90</v>
      </c>
      <c r="E16" s="3" t="s">
        <v>21</v>
      </c>
      <c r="F16" s="128"/>
      <c r="G16" s="131"/>
      <c r="H16" s="4">
        <v>0</v>
      </c>
      <c r="I16" s="1">
        <v>0</v>
      </c>
      <c r="J16" s="1">
        <v>0</v>
      </c>
      <c r="K16" s="1">
        <v>0</v>
      </c>
      <c r="L16" s="5">
        <v>0</v>
      </c>
      <c r="M16" s="4">
        <v>0</v>
      </c>
      <c r="N16" s="1">
        <v>0</v>
      </c>
      <c r="O16" s="5">
        <v>0</v>
      </c>
      <c r="P16" s="4">
        <v>0</v>
      </c>
      <c r="Q16" s="10">
        <v>0</v>
      </c>
      <c r="R16" s="11">
        <v>0</v>
      </c>
      <c r="S16" s="4">
        <v>0</v>
      </c>
      <c r="T16" s="1">
        <v>0</v>
      </c>
      <c r="U16" s="1">
        <v>0</v>
      </c>
      <c r="V16" s="5">
        <v>0</v>
      </c>
      <c r="W16" s="4">
        <v>0</v>
      </c>
      <c r="X16" s="1">
        <v>0</v>
      </c>
      <c r="Y16" s="1">
        <v>0</v>
      </c>
      <c r="Z16" s="1">
        <v>0</v>
      </c>
      <c r="AA16" s="5">
        <v>0</v>
      </c>
      <c r="AB16" s="4">
        <v>0</v>
      </c>
      <c r="AC16" s="1">
        <v>0</v>
      </c>
      <c r="AD16" s="14">
        <v>0</v>
      </c>
      <c r="AE16" s="5">
        <v>0</v>
      </c>
    </row>
    <row r="17" spans="2:31" ht="23.25" customHeight="1" x14ac:dyDescent="0.15">
      <c r="B17" s="2">
        <f>B16-$A$2</f>
        <v>80</v>
      </c>
      <c r="C17" s="3" t="s">
        <v>20</v>
      </c>
      <c r="D17" s="3">
        <f>B16</f>
        <v>85</v>
      </c>
      <c r="E17" s="3" t="s">
        <v>21</v>
      </c>
      <c r="F17" s="128"/>
      <c r="G17" s="131"/>
      <c r="H17" s="4">
        <v>0</v>
      </c>
      <c r="I17" s="1">
        <v>0</v>
      </c>
      <c r="J17" s="1">
        <v>0</v>
      </c>
      <c r="K17" s="1">
        <v>0</v>
      </c>
      <c r="L17" s="5">
        <v>0</v>
      </c>
      <c r="M17" s="4">
        <v>0</v>
      </c>
      <c r="N17" s="1">
        <v>0</v>
      </c>
      <c r="O17" s="5">
        <v>0</v>
      </c>
      <c r="P17" s="4">
        <v>0</v>
      </c>
      <c r="Q17" s="10">
        <v>0</v>
      </c>
      <c r="R17" s="11">
        <v>0</v>
      </c>
      <c r="S17" s="4">
        <v>0</v>
      </c>
      <c r="T17" s="1">
        <v>0</v>
      </c>
      <c r="U17" s="1">
        <v>0</v>
      </c>
      <c r="V17" s="5">
        <v>0</v>
      </c>
      <c r="W17" s="4">
        <v>0</v>
      </c>
      <c r="X17" s="1">
        <v>0</v>
      </c>
      <c r="Y17" s="1">
        <v>0</v>
      </c>
      <c r="Z17" s="1">
        <v>0</v>
      </c>
      <c r="AA17" s="5">
        <v>0</v>
      </c>
      <c r="AB17" s="4">
        <v>0</v>
      </c>
      <c r="AC17" s="1">
        <v>0</v>
      </c>
      <c r="AD17" s="14">
        <v>0</v>
      </c>
      <c r="AE17" s="5">
        <v>0</v>
      </c>
    </row>
    <row r="18" spans="2:31" ht="23.25" customHeight="1" x14ac:dyDescent="0.15">
      <c r="B18" s="2">
        <f>B17-$A$2</f>
        <v>75</v>
      </c>
      <c r="C18" s="3" t="s">
        <v>20</v>
      </c>
      <c r="D18" s="3">
        <f>B17</f>
        <v>80</v>
      </c>
      <c r="E18" s="3" t="s">
        <v>21</v>
      </c>
      <c r="F18" s="128"/>
      <c r="G18" s="131"/>
      <c r="H18" s="4">
        <v>0</v>
      </c>
      <c r="I18" s="1">
        <v>0</v>
      </c>
      <c r="J18" s="1">
        <v>0</v>
      </c>
      <c r="K18" s="1">
        <v>0</v>
      </c>
      <c r="L18" s="5">
        <v>0</v>
      </c>
      <c r="M18" s="4">
        <v>0</v>
      </c>
      <c r="N18" s="1">
        <v>0</v>
      </c>
      <c r="O18" s="5">
        <v>0</v>
      </c>
      <c r="P18" s="4">
        <v>0</v>
      </c>
      <c r="Q18" s="10">
        <v>0</v>
      </c>
      <c r="R18" s="11">
        <v>0</v>
      </c>
      <c r="S18" s="4">
        <v>0</v>
      </c>
      <c r="T18" s="1">
        <v>0</v>
      </c>
      <c r="U18" s="1">
        <v>0</v>
      </c>
      <c r="V18" s="5">
        <v>0</v>
      </c>
      <c r="W18" s="4">
        <v>0</v>
      </c>
      <c r="X18" s="1">
        <v>0</v>
      </c>
      <c r="Y18" s="1">
        <v>0</v>
      </c>
      <c r="Z18" s="1">
        <v>0</v>
      </c>
      <c r="AA18" s="5">
        <v>0</v>
      </c>
      <c r="AB18" s="4">
        <v>0</v>
      </c>
      <c r="AC18" s="1">
        <v>0</v>
      </c>
      <c r="AD18" s="14">
        <v>0</v>
      </c>
      <c r="AE18" s="5">
        <v>0</v>
      </c>
    </row>
    <row r="19" spans="2:31" ht="23.25" customHeight="1" x14ac:dyDescent="0.15">
      <c r="B19" s="2">
        <f>B18-$A$2</f>
        <v>70</v>
      </c>
      <c r="C19" s="3" t="s">
        <v>20</v>
      </c>
      <c r="D19" s="3">
        <f>B18</f>
        <v>75</v>
      </c>
      <c r="E19" s="3" t="s">
        <v>21</v>
      </c>
      <c r="F19" s="128"/>
      <c r="G19" s="131"/>
      <c r="H19" s="4">
        <v>0</v>
      </c>
      <c r="I19" s="1">
        <v>0</v>
      </c>
      <c r="J19" s="1">
        <v>0</v>
      </c>
      <c r="K19" s="1">
        <v>0</v>
      </c>
      <c r="L19" s="5">
        <v>0</v>
      </c>
      <c r="M19" s="4">
        <v>0</v>
      </c>
      <c r="N19" s="1">
        <v>0</v>
      </c>
      <c r="O19" s="5">
        <v>0</v>
      </c>
      <c r="P19" s="4">
        <v>0</v>
      </c>
      <c r="Q19" s="10">
        <v>0</v>
      </c>
      <c r="R19" s="11">
        <v>0</v>
      </c>
      <c r="S19" s="4">
        <v>0</v>
      </c>
      <c r="T19" s="1">
        <v>0</v>
      </c>
      <c r="U19" s="1">
        <v>0</v>
      </c>
      <c r="V19" s="5">
        <v>0</v>
      </c>
      <c r="W19" s="4">
        <v>0</v>
      </c>
      <c r="X19" s="1">
        <v>0</v>
      </c>
      <c r="Y19" s="1">
        <v>0</v>
      </c>
      <c r="Z19" s="1">
        <v>0</v>
      </c>
      <c r="AA19" s="5">
        <v>0</v>
      </c>
      <c r="AB19" s="4">
        <v>0</v>
      </c>
      <c r="AC19" s="1">
        <v>0</v>
      </c>
      <c r="AD19" s="14">
        <v>0</v>
      </c>
      <c r="AE19" s="5">
        <v>0</v>
      </c>
    </row>
    <row r="20" spans="2:31" ht="23.25" customHeight="1" x14ac:dyDescent="0.15">
      <c r="B20" s="2">
        <f>IF($A$2=10,"",B19-$A$2)</f>
        <v>65</v>
      </c>
      <c r="C20" s="3" t="str">
        <f>IF($A$2=10,"","以上")</f>
        <v>以上</v>
      </c>
      <c r="D20" s="3">
        <f>IF($A$2=10,"",B19)</f>
        <v>70</v>
      </c>
      <c r="E20" s="3" t="str">
        <f>IF($A$2=10,"","未満")</f>
        <v>未満</v>
      </c>
      <c r="F20" s="128"/>
      <c r="G20" s="131"/>
      <c r="H20" s="4">
        <v>0</v>
      </c>
      <c r="I20" s="1">
        <v>0</v>
      </c>
      <c r="J20" s="1">
        <v>0</v>
      </c>
      <c r="K20" s="1">
        <v>0</v>
      </c>
      <c r="L20" s="5">
        <v>0</v>
      </c>
      <c r="M20" s="4">
        <v>0</v>
      </c>
      <c r="N20" s="1">
        <v>0</v>
      </c>
      <c r="O20" s="5">
        <v>0</v>
      </c>
      <c r="P20" s="4">
        <v>0</v>
      </c>
      <c r="Q20" s="10">
        <v>0</v>
      </c>
      <c r="R20" s="11">
        <v>0</v>
      </c>
      <c r="S20" s="4">
        <v>0</v>
      </c>
      <c r="T20" s="1">
        <v>0</v>
      </c>
      <c r="U20" s="1">
        <v>0</v>
      </c>
      <c r="V20" s="5">
        <v>0</v>
      </c>
      <c r="W20" s="4">
        <v>0</v>
      </c>
      <c r="X20" s="1">
        <v>0</v>
      </c>
      <c r="Y20" s="1">
        <v>0</v>
      </c>
      <c r="Z20" s="1">
        <v>0</v>
      </c>
      <c r="AA20" s="5">
        <v>0</v>
      </c>
      <c r="AB20" s="4">
        <v>0</v>
      </c>
      <c r="AC20" s="1">
        <v>0</v>
      </c>
      <c r="AD20" s="14">
        <v>0</v>
      </c>
      <c r="AE20" s="5">
        <v>0</v>
      </c>
    </row>
    <row r="21" spans="2:31" ht="23.25" customHeight="1" x14ac:dyDescent="0.15">
      <c r="B21" s="2">
        <f>IF($A$2=10,"",B20-$A$2)</f>
        <v>60</v>
      </c>
      <c r="C21" s="3" t="str">
        <f>IF($A$2=10,"","以上")</f>
        <v>以上</v>
      </c>
      <c r="D21" s="3">
        <f>IF($A$2=10,"",B20)</f>
        <v>65</v>
      </c>
      <c r="E21" s="3" t="str">
        <f>IF($A$2=10,"","未満")</f>
        <v>未満</v>
      </c>
      <c r="F21" s="128"/>
      <c r="G21" s="131"/>
      <c r="H21" s="4">
        <v>0</v>
      </c>
      <c r="I21" s="1">
        <v>0</v>
      </c>
      <c r="J21" s="1">
        <v>0</v>
      </c>
      <c r="K21" s="1">
        <v>0</v>
      </c>
      <c r="L21" s="5">
        <v>0</v>
      </c>
      <c r="M21" s="4">
        <v>0</v>
      </c>
      <c r="N21" s="1">
        <v>0</v>
      </c>
      <c r="O21" s="5">
        <v>0</v>
      </c>
      <c r="P21" s="4">
        <v>0</v>
      </c>
      <c r="Q21" s="10">
        <v>0</v>
      </c>
      <c r="R21" s="11">
        <v>0</v>
      </c>
      <c r="S21" s="4">
        <v>0</v>
      </c>
      <c r="T21" s="1">
        <v>0</v>
      </c>
      <c r="U21" s="1">
        <v>0</v>
      </c>
      <c r="V21" s="5">
        <v>0</v>
      </c>
      <c r="W21" s="4">
        <v>0</v>
      </c>
      <c r="X21" s="1">
        <v>0</v>
      </c>
      <c r="Y21" s="1">
        <v>0</v>
      </c>
      <c r="Z21" s="1">
        <v>0</v>
      </c>
      <c r="AA21" s="5">
        <v>0</v>
      </c>
      <c r="AB21" s="4">
        <v>0</v>
      </c>
      <c r="AC21" s="1">
        <v>0</v>
      </c>
      <c r="AD21" s="14">
        <v>0</v>
      </c>
      <c r="AE21" s="5">
        <v>0</v>
      </c>
    </row>
    <row r="22" spans="2:31" ht="23.25" customHeight="1" thickBot="1" x14ac:dyDescent="0.2">
      <c r="B22" s="2"/>
      <c r="C22" s="3"/>
      <c r="D22" s="3">
        <f>IF($A$2=10,"",B21)</f>
        <v>60</v>
      </c>
      <c r="E22" s="3" t="str">
        <f>IF($A$2=10,"","未満")</f>
        <v>未満</v>
      </c>
      <c r="F22" s="129"/>
      <c r="G22" s="132"/>
      <c r="H22" s="6">
        <v>0</v>
      </c>
      <c r="I22" s="7">
        <v>0</v>
      </c>
      <c r="J22" s="7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7">
        <v>0</v>
      </c>
      <c r="V22" s="8">
        <v>0</v>
      </c>
      <c r="W22" s="6">
        <v>0</v>
      </c>
      <c r="X22" s="7">
        <v>0</v>
      </c>
      <c r="Y22" s="7">
        <v>0</v>
      </c>
      <c r="Z22" s="7">
        <v>0</v>
      </c>
      <c r="AA22" s="8">
        <v>0</v>
      </c>
      <c r="AB22" s="6">
        <v>0</v>
      </c>
      <c r="AC22" s="7">
        <v>0</v>
      </c>
      <c r="AD22" s="15">
        <v>0</v>
      </c>
      <c r="AE22" s="8">
        <v>0</v>
      </c>
    </row>
    <row r="23" spans="2:31" ht="15" customHeight="1" thickBot="1" x14ac:dyDescent="0.2"/>
    <row r="24" spans="2:31" ht="23.25" customHeight="1" x14ac:dyDescent="0.15">
      <c r="B24" s="162" t="s">
        <v>19</v>
      </c>
      <c r="C24" s="163"/>
      <c r="D24" s="163"/>
      <c r="E24" s="164"/>
      <c r="F24" s="112" t="s">
        <v>9</v>
      </c>
      <c r="G24" s="113"/>
      <c r="H24" s="114" t="s">
        <v>51</v>
      </c>
      <c r="I24" s="115"/>
      <c r="J24" s="116"/>
      <c r="K24" s="116"/>
      <c r="L24" s="117"/>
      <c r="M24" s="114" t="s">
        <v>52</v>
      </c>
      <c r="N24" s="115"/>
      <c r="O24" s="119"/>
      <c r="P24" s="114" t="s">
        <v>53</v>
      </c>
      <c r="Q24" s="115"/>
      <c r="R24" s="119"/>
      <c r="S24" s="114" t="s">
        <v>55</v>
      </c>
      <c r="T24" s="116"/>
      <c r="U24" s="116"/>
      <c r="V24" s="117"/>
      <c r="W24" s="160" t="s">
        <v>54</v>
      </c>
      <c r="X24" s="116"/>
      <c r="Y24" s="116"/>
      <c r="Z24" s="116"/>
      <c r="AA24" s="117"/>
      <c r="AB24" s="114" t="s">
        <v>56</v>
      </c>
      <c r="AC24" s="116"/>
      <c r="AD24" s="161"/>
      <c r="AE24" s="117"/>
    </row>
    <row r="25" spans="2:31" ht="40.15" customHeight="1" thickBot="1" x14ac:dyDescent="0.2">
      <c r="B25" s="165"/>
      <c r="C25" s="166"/>
      <c r="D25" s="166"/>
      <c r="E25" s="167"/>
      <c r="F25" s="26" t="s">
        <v>30</v>
      </c>
      <c r="G25" s="21" t="s">
        <v>59</v>
      </c>
      <c r="H25" s="26" t="s">
        <v>31</v>
      </c>
      <c r="I25" s="23" t="s">
        <v>32</v>
      </c>
      <c r="J25" s="23" t="s">
        <v>37</v>
      </c>
      <c r="K25" s="23" t="s">
        <v>38</v>
      </c>
      <c r="L25" s="21" t="s">
        <v>39</v>
      </c>
      <c r="M25" s="26" t="s">
        <v>57</v>
      </c>
      <c r="N25" s="23" t="s">
        <v>40</v>
      </c>
      <c r="O25" s="21" t="s">
        <v>41</v>
      </c>
      <c r="P25" s="26" t="s">
        <v>57</v>
      </c>
      <c r="Q25" s="23" t="s">
        <v>40</v>
      </c>
      <c r="R25" s="21" t="s">
        <v>41</v>
      </c>
      <c r="S25" s="26" t="s">
        <v>33</v>
      </c>
      <c r="T25" s="23" t="s">
        <v>42</v>
      </c>
      <c r="U25" s="23" t="s">
        <v>43</v>
      </c>
      <c r="V25" s="21" t="s">
        <v>44</v>
      </c>
      <c r="W25" s="26" t="s">
        <v>45</v>
      </c>
      <c r="X25" s="23" t="s">
        <v>46</v>
      </c>
      <c r="Y25" s="23" t="s">
        <v>47</v>
      </c>
      <c r="Z25" s="23" t="s">
        <v>48</v>
      </c>
      <c r="AA25" s="27" t="s">
        <v>49</v>
      </c>
      <c r="AB25" s="26" t="s">
        <v>50</v>
      </c>
      <c r="AC25" s="23" t="s">
        <v>34</v>
      </c>
      <c r="AD25" s="22" t="s">
        <v>35</v>
      </c>
      <c r="AE25" s="21" t="s">
        <v>36</v>
      </c>
    </row>
    <row r="26" spans="2:31" ht="23.25" customHeight="1" x14ac:dyDescent="0.15">
      <c r="B26" s="2">
        <f>B4</f>
        <v>90</v>
      </c>
      <c r="C26" s="3" t="s">
        <v>20</v>
      </c>
      <c r="D26" s="3"/>
      <c r="E26" s="3"/>
      <c r="F26" s="127" t="s">
        <v>22</v>
      </c>
      <c r="G26" s="130" t="s">
        <v>23</v>
      </c>
      <c r="H26" s="17">
        <v>0</v>
      </c>
      <c r="I26" s="10">
        <v>0</v>
      </c>
      <c r="J26" s="10">
        <v>0</v>
      </c>
      <c r="K26" s="10">
        <v>0</v>
      </c>
      <c r="L26" s="11">
        <v>0</v>
      </c>
      <c r="M26" s="17">
        <v>0</v>
      </c>
      <c r="N26" s="10">
        <v>0</v>
      </c>
      <c r="O26" s="11">
        <v>0</v>
      </c>
      <c r="P26" s="9">
        <v>0</v>
      </c>
      <c r="Q26" s="10">
        <v>0</v>
      </c>
      <c r="R26" s="11">
        <v>0</v>
      </c>
      <c r="S26" s="9">
        <v>0</v>
      </c>
      <c r="T26" s="10">
        <v>0</v>
      </c>
      <c r="U26" s="10">
        <v>0</v>
      </c>
      <c r="V26" s="11">
        <v>0</v>
      </c>
      <c r="W26" s="17">
        <v>0</v>
      </c>
      <c r="X26" s="10">
        <v>0</v>
      </c>
      <c r="Y26" s="10">
        <v>0</v>
      </c>
      <c r="Z26" s="10">
        <v>0</v>
      </c>
      <c r="AA26" s="11">
        <v>0</v>
      </c>
      <c r="AB26" s="17">
        <v>0</v>
      </c>
      <c r="AC26" s="10">
        <v>0</v>
      </c>
      <c r="AD26" s="14">
        <v>0</v>
      </c>
      <c r="AE26" s="11">
        <v>0</v>
      </c>
    </row>
    <row r="27" spans="2:31" ht="23.25" customHeight="1" x14ac:dyDescent="0.15">
      <c r="B27" s="2">
        <f>B26-$A$2</f>
        <v>85</v>
      </c>
      <c r="C27" s="3" t="s">
        <v>20</v>
      </c>
      <c r="D27" s="3">
        <f>B26</f>
        <v>90</v>
      </c>
      <c r="E27" s="3" t="s">
        <v>21</v>
      </c>
      <c r="F27" s="128"/>
      <c r="G27" s="131"/>
      <c r="H27" s="4">
        <v>0</v>
      </c>
      <c r="I27" s="1">
        <v>0</v>
      </c>
      <c r="J27" s="1">
        <v>0</v>
      </c>
      <c r="K27" s="1">
        <v>0</v>
      </c>
      <c r="L27" s="5">
        <v>0</v>
      </c>
      <c r="M27" s="4">
        <v>0</v>
      </c>
      <c r="N27" s="1">
        <v>0</v>
      </c>
      <c r="O27" s="5">
        <v>0</v>
      </c>
      <c r="P27" s="4">
        <v>0</v>
      </c>
      <c r="Q27" s="1">
        <v>0</v>
      </c>
      <c r="R27" s="5">
        <v>0</v>
      </c>
      <c r="S27" s="4">
        <v>0</v>
      </c>
      <c r="T27" s="1">
        <v>0</v>
      </c>
      <c r="U27" s="1">
        <v>0</v>
      </c>
      <c r="V27" s="5">
        <v>0</v>
      </c>
      <c r="W27" s="4">
        <v>0</v>
      </c>
      <c r="X27" s="1">
        <v>0</v>
      </c>
      <c r="Y27" s="1">
        <v>0</v>
      </c>
      <c r="Z27" s="1">
        <v>0</v>
      </c>
      <c r="AA27" s="5">
        <v>0</v>
      </c>
      <c r="AB27" s="4">
        <v>0</v>
      </c>
      <c r="AC27" s="1">
        <v>0</v>
      </c>
      <c r="AD27" s="14">
        <v>0</v>
      </c>
      <c r="AE27" s="5">
        <v>0</v>
      </c>
    </row>
    <row r="28" spans="2:31" ht="23.25" customHeight="1" x14ac:dyDescent="0.15">
      <c r="B28" s="2">
        <f>B27-$A$2</f>
        <v>80</v>
      </c>
      <c r="C28" s="3" t="s">
        <v>20</v>
      </c>
      <c r="D28" s="3">
        <f>B27</f>
        <v>85</v>
      </c>
      <c r="E28" s="3" t="s">
        <v>21</v>
      </c>
      <c r="F28" s="128"/>
      <c r="G28" s="131"/>
      <c r="H28" s="4">
        <v>0</v>
      </c>
      <c r="I28" s="1">
        <v>1</v>
      </c>
      <c r="J28" s="1">
        <v>0</v>
      </c>
      <c r="K28" s="1">
        <v>0</v>
      </c>
      <c r="L28" s="5">
        <v>0</v>
      </c>
      <c r="M28" s="4">
        <v>0</v>
      </c>
      <c r="N28" s="1">
        <v>0</v>
      </c>
      <c r="O28" s="5">
        <v>1</v>
      </c>
      <c r="P28" s="4">
        <v>0</v>
      </c>
      <c r="Q28" s="1"/>
      <c r="R28" s="5">
        <v>1</v>
      </c>
      <c r="S28" s="4">
        <v>0</v>
      </c>
      <c r="T28" s="1">
        <v>0</v>
      </c>
      <c r="U28" s="1">
        <v>0</v>
      </c>
      <c r="V28" s="5">
        <v>0</v>
      </c>
      <c r="W28" s="4">
        <v>0</v>
      </c>
      <c r="X28" s="1">
        <v>0</v>
      </c>
      <c r="Y28" s="1">
        <v>0</v>
      </c>
      <c r="Z28" s="1">
        <v>0</v>
      </c>
      <c r="AA28" s="5">
        <v>0</v>
      </c>
      <c r="AB28" s="4">
        <v>0</v>
      </c>
      <c r="AC28" s="1">
        <v>0</v>
      </c>
      <c r="AD28" s="14">
        <v>0</v>
      </c>
      <c r="AE28" s="5">
        <v>0</v>
      </c>
    </row>
    <row r="29" spans="2:31" ht="23.25" customHeight="1" x14ac:dyDescent="0.15">
      <c r="B29" s="2">
        <f>B28-$A$2</f>
        <v>75</v>
      </c>
      <c r="C29" s="3" t="s">
        <v>20</v>
      </c>
      <c r="D29" s="3">
        <f>B28</f>
        <v>80</v>
      </c>
      <c r="E29" s="3" t="s">
        <v>21</v>
      </c>
      <c r="F29" s="128"/>
      <c r="G29" s="131"/>
      <c r="H29" s="4">
        <v>0</v>
      </c>
      <c r="I29" s="1">
        <v>0</v>
      </c>
      <c r="J29" s="1">
        <v>1</v>
      </c>
      <c r="K29" s="1">
        <v>0</v>
      </c>
      <c r="L29" s="5">
        <v>1</v>
      </c>
      <c r="M29" s="4">
        <v>0</v>
      </c>
      <c r="N29" s="1">
        <v>0</v>
      </c>
      <c r="O29" s="5">
        <v>1</v>
      </c>
      <c r="P29" s="4">
        <v>1</v>
      </c>
      <c r="Q29" s="1"/>
      <c r="R29" s="5">
        <v>0</v>
      </c>
      <c r="S29" s="4">
        <v>0</v>
      </c>
      <c r="T29" s="1">
        <v>0</v>
      </c>
      <c r="U29" s="1">
        <v>0</v>
      </c>
      <c r="V29" s="5">
        <v>1</v>
      </c>
      <c r="W29" s="4">
        <v>0</v>
      </c>
      <c r="X29" s="1">
        <v>0</v>
      </c>
      <c r="Y29" s="1">
        <v>0</v>
      </c>
      <c r="Z29" s="1">
        <v>1</v>
      </c>
      <c r="AA29" s="5">
        <v>0</v>
      </c>
      <c r="AB29" s="4">
        <v>0</v>
      </c>
      <c r="AC29" s="1">
        <v>0</v>
      </c>
      <c r="AD29" s="14">
        <v>0</v>
      </c>
      <c r="AE29" s="5">
        <v>0</v>
      </c>
    </row>
    <row r="30" spans="2:31" ht="23.25" customHeight="1" x14ac:dyDescent="0.15">
      <c r="B30" s="2">
        <f>B29-$A$2</f>
        <v>70</v>
      </c>
      <c r="C30" s="3" t="s">
        <v>20</v>
      </c>
      <c r="D30" s="3">
        <f>B29</f>
        <v>75</v>
      </c>
      <c r="E30" s="3" t="s">
        <v>21</v>
      </c>
      <c r="F30" s="128"/>
      <c r="G30" s="131"/>
      <c r="H30" s="4">
        <v>0</v>
      </c>
      <c r="I30" s="1">
        <v>0</v>
      </c>
      <c r="J30" s="1">
        <v>2</v>
      </c>
      <c r="K30" s="1">
        <v>0</v>
      </c>
      <c r="L30" s="5">
        <v>2</v>
      </c>
      <c r="M30" s="4">
        <v>1</v>
      </c>
      <c r="N30" s="1">
        <v>0</v>
      </c>
      <c r="O30" s="5">
        <v>1</v>
      </c>
      <c r="P30" s="4">
        <v>1</v>
      </c>
      <c r="Q30" s="1"/>
      <c r="R30" s="5">
        <v>1</v>
      </c>
      <c r="S30" s="4">
        <v>0</v>
      </c>
      <c r="T30" s="1">
        <v>1</v>
      </c>
      <c r="U30" s="1">
        <v>0</v>
      </c>
      <c r="V30" s="5">
        <v>2</v>
      </c>
      <c r="W30" s="4">
        <v>0</v>
      </c>
      <c r="X30" s="1">
        <v>0</v>
      </c>
      <c r="Y30" s="1">
        <v>0</v>
      </c>
      <c r="Z30" s="1">
        <v>2</v>
      </c>
      <c r="AA30" s="5">
        <v>0</v>
      </c>
      <c r="AB30" s="4">
        <v>0</v>
      </c>
      <c r="AC30" s="1">
        <v>0</v>
      </c>
      <c r="AD30" s="14">
        <v>0</v>
      </c>
      <c r="AE30" s="5">
        <v>0</v>
      </c>
    </row>
    <row r="31" spans="2:31" ht="23.25" customHeight="1" x14ac:dyDescent="0.15">
      <c r="B31" s="2">
        <f>IF($A$2=10,"",B30-$A$2)</f>
        <v>65</v>
      </c>
      <c r="C31" s="3" t="str">
        <f>IF($A$2=10,"","以上")</f>
        <v>以上</v>
      </c>
      <c r="D31" s="3">
        <f>IF($A$2=10,"",B30)</f>
        <v>70</v>
      </c>
      <c r="E31" s="3" t="str">
        <f>IF($A$2=10,"","未満")</f>
        <v>未満</v>
      </c>
      <c r="F31" s="128"/>
      <c r="G31" s="131"/>
      <c r="H31" s="4">
        <v>0</v>
      </c>
      <c r="I31" s="1">
        <v>0</v>
      </c>
      <c r="J31" s="1">
        <v>1</v>
      </c>
      <c r="K31" s="1">
        <v>0</v>
      </c>
      <c r="L31" s="5">
        <v>1</v>
      </c>
      <c r="M31" s="4">
        <v>1</v>
      </c>
      <c r="N31" s="1">
        <v>0</v>
      </c>
      <c r="O31" s="5">
        <v>0</v>
      </c>
      <c r="P31" s="4">
        <v>1</v>
      </c>
      <c r="Q31" s="1"/>
      <c r="R31" s="5">
        <v>0</v>
      </c>
      <c r="S31" s="4">
        <v>0</v>
      </c>
      <c r="T31" s="1">
        <v>0</v>
      </c>
      <c r="U31" s="1">
        <v>0</v>
      </c>
      <c r="V31" s="5">
        <v>1</v>
      </c>
      <c r="W31" s="4">
        <v>0</v>
      </c>
      <c r="X31" s="1">
        <v>1</v>
      </c>
      <c r="Y31" s="1">
        <v>0</v>
      </c>
      <c r="Z31" s="1">
        <v>0</v>
      </c>
      <c r="AA31" s="5">
        <v>0</v>
      </c>
      <c r="AB31" s="4">
        <v>0</v>
      </c>
      <c r="AC31" s="1">
        <v>0</v>
      </c>
      <c r="AD31" s="14">
        <v>0</v>
      </c>
      <c r="AE31" s="5">
        <v>0</v>
      </c>
    </row>
    <row r="32" spans="2:31" ht="23.25" customHeight="1" x14ac:dyDescent="0.15">
      <c r="B32" s="2">
        <f>IF($A$2=10,"",B31-$A$2)</f>
        <v>60</v>
      </c>
      <c r="C32" s="3" t="str">
        <f>IF($A$2=10,"","以上")</f>
        <v>以上</v>
      </c>
      <c r="D32" s="3">
        <f>IF($A$2=10,"",B31)</f>
        <v>65</v>
      </c>
      <c r="E32" s="3" t="str">
        <f>IF($A$2=10,"","未満")</f>
        <v>未満</v>
      </c>
      <c r="F32" s="128"/>
      <c r="G32" s="131"/>
      <c r="H32" s="4">
        <v>0</v>
      </c>
      <c r="I32" s="1">
        <v>0</v>
      </c>
      <c r="J32" s="1">
        <v>0</v>
      </c>
      <c r="K32" s="1">
        <v>0</v>
      </c>
      <c r="L32" s="5">
        <v>0</v>
      </c>
      <c r="M32" s="4">
        <v>0</v>
      </c>
      <c r="N32" s="1">
        <v>0</v>
      </c>
      <c r="O32" s="5">
        <v>0</v>
      </c>
      <c r="P32" s="4">
        <v>0</v>
      </c>
      <c r="Q32" s="1"/>
      <c r="R32" s="5">
        <v>0</v>
      </c>
      <c r="S32" s="4">
        <v>0</v>
      </c>
      <c r="T32" s="1">
        <v>0</v>
      </c>
      <c r="U32" s="1">
        <v>0</v>
      </c>
      <c r="V32" s="5">
        <v>0</v>
      </c>
      <c r="W32" s="4">
        <v>0</v>
      </c>
      <c r="X32" s="1">
        <v>0</v>
      </c>
      <c r="Y32" s="1">
        <v>0</v>
      </c>
      <c r="Z32" s="1">
        <v>0</v>
      </c>
      <c r="AA32" s="5">
        <v>0</v>
      </c>
      <c r="AB32" s="4">
        <v>0</v>
      </c>
      <c r="AC32" s="1">
        <v>0</v>
      </c>
      <c r="AD32" s="14">
        <v>0</v>
      </c>
      <c r="AE32" s="5">
        <v>0</v>
      </c>
    </row>
    <row r="33" spans="2:31" ht="23.25" customHeight="1" thickBot="1" x14ac:dyDescent="0.2">
      <c r="B33" s="2"/>
      <c r="C33" s="3"/>
      <c r="D33" s="3">
        <f>IF($A$2=10,"",B32)</f>
        <v>60</v>
      </c>
      <c r="E33" s="3" t="str">
        <f>IF($A$2=10,"","未満")</f>
        <v>未満</v>
      </c>
      <c r="F33" s="129"/>
      <c r="G33" s="132"/>
      <c r="H33" s="6">
        <v>0</v>
      </c>
      <c r="I33" s="7">
        <v>0</v>
      </c>
      <c r="J33" s="7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7">
        <v>0</v>
      </c>
      <c r="V33" s="8">
        <v>0</v>
      </c>
      <c r="W33" s="6">
        <v>0</v>
      </c>
      <c r="X33" s="7">
        <v>0</v>
      </c>
      <c r="Y33" s="7">
        <v>0</v>
      </c>
      <c r="Z33" s="7">
        <v>0</v>
      </c>
      <c r="AA33" s="8">
        <v>0</v>
      </c>
      <c r="AB33" s="6">
        <v>0</v>
      </c>
      <c r="AC33" s="7">
        <v>0</v>
      </c>
      <c r="AD33" s="15">
        <v>0</v>
      </c>
      <c r="AE33" s="8">
        <v>0</v>
      </c>
    </row>
    <row r="34" spans="2:31" ht="15" customHeight="1" thickBot="1" x14ac:dyDescent="0.2"/>
    <row r="35" spans="2:31" ht="23.25" customHeight="1" x14ac:dyDescent="0.15">
      <c r="B35" s="162" t="s">
        <v>19</v>
      </c>
      <c r="C35" s="163"/>
      <c r="D35" s="163"/>
      <c r="E35" s="164"/>
      <c r="F35" s="112" t="s">
        <v>9</v>
      </c>
      <c r="G35" s="113"/>
      <c r="H35" s="114" t="s">
        <v>51</v>
      </c>
      <c r="I35" s="115"/>
      <c r="J35" s="116"/>
      <c r="K35" s="116"/>
      <c r="L35" s="117"/>
      <c r="M35" s="114" t="s">
        <v>52</v>
      </c>
      <c r="N35" s="115"/>
      <c r="O35" s="119"/>
      <c r="P35" s="114" t="s">
        <v>53</v>
      </c>
      <c r="Q35" s="115"/>
      <c r="R35" s="119"/>
      <c r="S35" s="114" t="s">
        <v>55</v>
      </c>
      <c r="T35" s="116"/>
      <c r="U35" s="116"/>
      <c r="V35" s="117"/>
      <c r="W35" s="160" t="s">
        <v>54</v>
      </c>
      <c r="X35" s="116"/>
      <c r="Y35" s="116"/>
      <c r="Z35" s="116"/>
      <c r="AA35" s="117"/>
      <c r="AB35" s="114" t="s">
        <v>56</v>
      </c>
      <c r="AC35" s="116"/>
      <c r="AD35" s="161"/>
      <c r="AE35" s="117"/>
    </row>
    <row r="36" spans="2:31" ht="40.15" customHeight="1" thickBot="1" x14ac:dyDescent="0.2">
      <c r="B36" s="165"/>
      <c r="C36" s="166"/>
      <c r="D36" s="166"/>
      <c r="E36" s="167"/>
      <c r="F36" s="26" t="s">
        <v>30</v>
      </c>
      <c r="G36" s="21" t="s">
        <v>59</v>
      </c>
      <c r="H36" s="26" t="s">
        <v>31</v>
      </c>
      <c r="I36" s="23" t="s">
        <v>32</v>
      </c>
      <c r="J36" s="23" t="s">
        <v>37</v>
      </c>
      <c r="K36" s="23" t="s">
        <v>38</v>
      </c>
      <c r="L36" s="21" t="s">
        <v>39</v>
      </c>
      <c r="M36" s="26" t="s">
        <v>57</v>
      </c>
      <c r="N36" s="23" t="s">
        <v>40</v>
      </c>
      <c r="O36" s="21" t="s">
        <v>41</v>
      </c>
      <c r="P36" s="26" t="s">
        <v>57</v>
      </c>
      <c r="Q36" s="23" t="s">
        <v>40</v>
      </c>
      <c r="R36" s="21" t="s">
        <v>41</v>
      </c>
      <c r="S36" s="26" t="s">
        <v>33</v>
      </c>
      <c r="T36" s="23" t="s">
        <v>42</v>
      </c>
      <c r="U36" s="23" t="s">
        <v>43</v>
      </c>
      <c r="V36" s="21" t="s">
        <v>44</v>
      </c>
      <c r="W36" s="26" t="s">
        <v>45</v>
      </c>
      <c r="X36" s="23" t="s">
        <v>46</v>
      </c>
      <c r="Y36" s="23" t="s">
        <v>47</v>
      </c>
      <c r="Z36" s="23" t="s">
        <v>48</v>
      </c>
      <c r="AA36" s="27" t="s">
        <v>49</v>
      </c>
      <c r="AB36" s="26" t="s">
        <v>50</v>
      </c>
      <c r="AC36" s="23" t="s">
        <v>34</v>
      </c>
      <c r="AD36" s="22" t="s">
        <v>35</v>
      </c>
      <c r="AE36" s="21" t="s">
        <v>36</v>
      </c>
    </row>
    <row r="37" spans="2:31" ht="23.25" customHeight="1" x14ac:dyDescent="0.15">
      <c r="B37" s="2">
        <f>B15</f>
        <v>90</v>
      </c>
      <c r="C37" s="3" t="s">
        <v>20</v>
      </c>
      <c r="D37" s="3"/>
      <c r="E37" s="3"/>
      <c r="F37" s="127" t="s">
        <v>23</v>
      </c>
      <c r="G37" s="130" t="s">
        <v>23</v>
      </c>
      <c r="H37" s="17">
        <v>0</v>
      </c>
      <c r="I37" s="10">
        <v>1</v>
      </c>
      <c r="J37" s="10" t="s">
        <v>127</v>
      </c>
      <c r="K37" s="10">
        <v>0</v>
      </c>
      <c r="L37" s="11">
        <v>1</v>
      </c>
      <c r="M37" s="17">
        <v>1</v>
      </c>
      <c r="N37" s="10">
        <v>0</v>
      </c>
      <c r="O37" s="11">
        <v>0</v>
      </c>
      <c r="P37" s="9">
        <v>1</v>
      </c>
      <c r="Q37" s="10">
        <v>0</v>
      </c>
      <c r="R37" s="11">
        <v>0</v>
      </c>
      <c r="S37" s="9">
        <v>0</v>
      </c>
      <c r="T37" s="10">
        <v>0</v>
      </c>
      <c r="U37" s="10">
        <v>0</v>
      </c>
      <c r="V37" s="11">
        <v>1</v>
      </c>
      <c r="W37" s="17">
        <v>0</v>
      </c>
      <c r="X37" s="10">
        <v>0</v>
      </c>
      <c r="Y37" s="10">
        <v>0</v>
      </c>
      <c r="Z37" s="10">
        <v>1</v>
      </c>
      <c r="AA37" s="11">
        <v>0</v>
      </c>
      <c r="AB37" s="17">
        <v>0</v>
      </c>
      <c r="AC37" s="10">
        <v>0</v>
      </c>
      <c r="AD37" s="14">
        <v>0</v>
      </c>
      <c r="AE37" s="11">
        <v>0</v>
      </c>
    </row>
    <row r="38" spans="2:31" ht="23.25" customHeight="1" x14ac:dyDescent="0.15">
      <c r="B38" s="2">
        <f>B37-$A$2</f>
        <v>85</v>
      </c>
      <c r="C38" s="3" t="s">
        <v>20</v>
      </c>
      <c r="D38" s="3">
        <f>B37</f>
        <v>90</v>
      </c>
      <c r="E38" s="3" t="s">
        <v>21</v>
      </c>
      <c r="F38" s="128"/>
      <c r="G38" s="131"/>
      <c r="H38" s="4">
        <v>1</v>
      </c>
      <c r="I38" s="1">
        <v>1</v>
      </c>
      <c r="J38" s="1">
        <v>1</v>
      </c>
      <c r="K38" s="1">
        <v>0</v>
      </c>
      <c r="L38" s="5">
        <v>0</v>
      </c>
      <c r="M38" s="4">
        <v>1</v>
      </c>
      <c r="N38" s="1">
        <v>1</v>
      </c>
      <c r="O38" s="5">
        <v>0</v>
      </c>
      <c r="P38" s="4">
        <v>1</v>
      </c>
      <c r="Q38" s="1">
        <v>0</v>
      </c>
      <c r="R38" s="5">
        <v>1</v>
      </c>
      <c r="S38" s="4">
        <v>1</v>
      </c>
      <c r="T38" s="1">
        <v>1</v>
      </c>
      <c r="U38" s="1">
        <v>0</v>
      </c>
      <c r="V38" s="5">
        <v>0</v>
      </c>
      <c r="W38" s="4">
        <v>0</v>
      </c>
      <c r="X38" s="1">
        <v>0</v>
      </c>
      <c r="Y38" s="1">
        <v>0</v>
      </c>
      <c r="Z38" s="1">
        <v>0</v>
      </c>
      <c r="AA38" s="5">
        <v>2</v>
      </c>
      <c r="AB38" s="4">
        <v>0</v>
      </c>
      <c r="AC38" s="1">
        <v>0</v>
      </c>
      <c r="AD38" s="14">
        <v>1</v>
      </c>
      <c r="AE38" s="5">
        <v>1</v>
      </c>
    </row>
    <row r="39" spans="2:31" ht="23.25" customHeight="1" x14ac:dyDescent="0.15">
      <c r="B39" s="2">
        <f>B38-$A$2</f>
        <v>80</v>
      </c>
      <c r="C39" s="3" t="s">
        <v>20</v>
      </c>
      <c r="D39" s="3">
        <f>B38</f>
        <v>85</v>
      </c>
      <c r="E39" s="3" t="s">
        <v>21</v>
      </c>
      <c r="F39" s="128"/>
      <c r="G39" s="131"/>
      <c r="H39" s="4">
        <v>1</v>
      </c>
      <c r="I39" s="1">
        <v>1</v>
      </c>
      <c r="J39" s="1">
        <v>2</v>
      </c>
      <c r="K39" s="1">
        <v>0</v>
      </c>
      <c r="L39" s="5">
        <v>3</v>
      </c>
      <c r="M39" s="4">
        <v>3</v>
      </c>
      <c r="N39" s="1">
        <v>0</v>
      </c>
      <c r="O39" s="5">
        <v>1</v>
      </c>
      <c r="P39" s="4">
        <v>3</v>
      </c>
      <c r="Q39" s="1">
        <v>0</v>
      </c>
      <c r="R39" s="5">
        <v>1</v>
      </c>
      <c r="S39" s="4">
        <v>0</v>
      </c>
      <c r="T39" s="1">
        <v>2</v>
      </c>
      <c r="U39" s="1">
        <v>0</v>
      </c>
      <c r="V39" s="5">
        <v>2</v>
      </c>
      <c r="W39" s="4">
        <v>2</v>
      </c>
      <c r="X39" s="1">
        <v>0</v>
      </c>
      <c r="Y39" s="1">
        <v>0</v>
      </c>
      <c r="Z39" s="1">
        <v>1</v>
      </c>
      <c r="AA39" s="5">
        <v>0</v>
      </c>
      <c r="AB39" s="4">
        <v>0</v>
      </c>
      <c r="AC39" s="1">
        <v>0</v>
      </c>
      <c r="AD39" s="14">
        <v>0</v>
      </c>
      <c r="AE39" s="5">
        <v>0</v>
      </c>
    </row>
    <row r="40" spans="2:31" ht="23.25" customHeight="1" x14ac:dyDescent="0.15">
      <c r="B40" s="2">
        <f>B39-$A$2</f>
        <v>75</v>
      </c>
      <c r="C40" s="3" t="s">
        <v>20</v>
      </c>
      <c r="D40" s="3">
        <f>B39</f>
        <v>80</v>
      </c>
      <c r="E40" s="3" t="s">
        <v>21</v>
      </c>
      <c r="F40" s="128"/>
      <c r="G40" s="131"/>
      <c r="H40" s="4">
        <v>0</v>
      </c>
      <c r="I40" s="1">
        <v>1</v>
      </c>
      <c r="J40" s="1">
        <v>7</v>
      </c>
      <c r="K40" s="1">
        <v>1</v>
      </c>
      <c r="L40" s="5">
        <v>5</v>
      </c>
      <c r="M40" s="4">
        <v>4</v>
      </c>
      <c r="N40" s="1">
        <v>2</v>
      </c>
      <c r="O40" s="5">
        <v>2</v>
      </c>
      <c r="P40" s="4">
        <v>4</v>
      </c>
      <c r="Q40" s="1">
        <v>2</v>
      </c>
      <c r="R40" s="5">
        <v>2</v>
      </c>
      <c r="S40" s="4">
        <v>0</v>
      </c>
      <c r="T40" s="1">
        <v>3</v>
      </c>
      <c r="U40" s="1">
        <v>0</v>
      </c>
      <c r="V40" s="5">
        <v>5</v>
      </c>
      <c r="W40" s="4">
        <v>0</v>
      </c>
      <c r="X40" s="1">
        <v>0</v>
      </c>
      <c r="Y40" s="1">
        <v>3</v>
      </c>
      <c r="Z40" s="1">
        <v>1</v>
      </c>
      <c r="AA40" s="5">
        <v>2</v>
      </c>
      <c r="AB40" s="4">
        <v>0</v>
      </c>
      <c r="AC40" s="1">
        <v>0</v>
      </c>
      <c r="AD40" s="14">
        <v>1</v>
      </c>
      <c r="AE40" s="5">
        <v>1</v>
      </c>
    </row>
    <row r="41" spans="2:31" ht="23.25" customHeight="1" x14ac:dyDescent="0.15">
      <c r="B41" s="2">
        <f>B40-$A$2</f>
        <v>70</v>
      </c>
      <c r="C41" s="3" t="s">
        <v>20</v>
      </c>
      <c r="D41" s="3">
        <f>B40</f>
        <v>75</v>
      </c>
      <c r="E41" s="3" t="s">
        <v>21</v>
      </c>
      <c r="F41" s="128"/>
      <c r="G41" s="131"/>
      <c r="H41" s="4">
        <v>0</v>
      </c>
      <c r="I41" s="1">
        <v>0</v>
      </c>
      <c r="J41" s="1">
        <v>5</v>
      </c>
      <c r="K41" s="1">
        <v>1</v>
      </c>
      <c r="L41" s="5">
        <v>5</v>
      </c>
      <c r="M41" s="4">
        <v>5</v>
      </c>
      <c r="N41" s="1">
        <v>0</v>
      </c>
      <c r="O41" s="5">
        <v>0</v>
      </c>
      <c r="P41" s="4">
        <v>5</v>
      </c>
      <c r="Q41" s="1"/>
      <c r="R41" s="5">
        <v>0</v>
      </c>
      <c r="S41" s="4">
        <v>0</v>
      </c>
      <c r="T41" s="1">
        <v>2</v>
      </c>
      <c r="U41" s="1">
        <v>1</v>
      </c>
      <c r="V41" s="5">
        <v>5</v>
      </c>
      <c r="W41" s="4">
        <v>1</v>
      </c>
      <c r="X41" s="1">
        <v>0</v>
      </c>
      <c r="Y41" s="1">
        <v>1</v>
      </c>
      <c r="Z41" s="1">
        <v>3</v>
      </c>
      <c r="AA41" s="5">
        <v>0</v>
      </c>
      <c r="AB41" s="4">
        <v>0</v>
      </c>
      <c r="AC41" s="1">
        <v>0</v>
      </c>
      <c r="AD41" s="14">
        <v>0</v>
      </c>
      <c r="AE41" s="5">
        <v>0</v>
      </c>
    </row>
    <row r="42" spans="2:31" ht="23.25" customHeight="1" x14ac:dyDescent="0.15">
      <c r="B42" s="2">
        <f>IF($A$2=10,"",B41-$A$2)</f>
        <v>65</v>
      </c>
      <c r="C42" s="3" t="str">
        <f>IF($A$2=10,"","以上")</f>
        <v>以上</v>
      </c>
      <c r="D42" s="3">
        <f>IF($A$2=10,"",B41)</f>
        <v>70</v>
      </c>
      <c r="E42" s="3" t="str">
        <f>IF($A$2=10,"","未満")</f>
        <v>未満</v>
      </c>
      <c r="F42" s="128"/>
      <c r="G42" s="131"/>
      <c r="H42" s="4">
        <v>0</v>
      </c>
      <c r="I42" s="1">
        <v>0</v>
      </c>
      <c r="J42" s="1">
        <v>0</v>
      </c>
      <c r="K42" s="1">
        <v>0</v>
      </c>
      <c r="L42" s="5">
        <v>0</v>
      </c>
      <c r="M42" s="4">
        <v>0</v>
      </c>
      <c r="N42" s="1">
        <v>0</v>
      </c>
      <c r="O42" s="5">
        <v>0</v>
      </c>
      <c r="P42" s="4">
        <v>0</v>
      </c>
      <c r="Q42" s="1"/>
      <c r="R42" s="5">
        <v>0</v>
      </c>
      <c r="S42" s="4">
        <v>0</v>
      </c>
      <c r="T42" s="1">
        <v>0</v>
      </c>
      <c r="U42" s="1">
        <v>0</v>
      </c>
      <c r="V42" s="5">
        <v>0</v>
      </c>
      <c r="W42" s="4">
        <v>0</v>
      </c>
      <c r="X42" s="1">
        <v>0</v>
      </c>
      <c r="Y42" s="1">
        <v>0</v>
      </c>
      <c r="Z42" s="1">
        <v>0</v>
      </c>
      <c r="AA42" s="5">
        <v>0</v>
      </c>
      <c r="AB42" s="4">
        <v>0</v>
      </c>
      <c r="AC42" s="1">
        <v>0</v>
      </c>
      <c r="AD42" s="14">
        <v>0</v>
      </c>
      <c r="AE42" s="5">
        <v>0</v>
      </c>
    </row>
    <row r="43" spans="2:31" ht="23.25" customHeight="1" x14ac:dyDescent="0.15">
      <c r="B43" s="2">
        <f>IF($A$2=10,"",B42-$A$2)</f>
        <v>60</v>
      </c>
      <c r="C43" s="3" t="str">
        <f>IF($A$2=10,"","以上")</f>
        <v>以上</v>
      </c>
      <c r="D43" s="3">
        <f>IF($A$2=10,"",B42)</f>
        <v>65</v>
      </c>
      <c r="E43" s="3" t="str">
        <f>IF($A$2=10,"","未満")</f>
        <v>未満</v>
      </c>
      <c r="F43" s="128"/>
      <c r="G43" s="131"/>
      <c r="H43" s="4">
        <v>0</v>
      </c>
      <c r="I43" s="1">
        <v>0</v>
      </c>
      <c r="J43" s="1">
        <v>0</v>
      </c>
      <c r="K43" s="1">
        <v>0</v>
      </c>
      <c r="L43" s="5">
        <v>0</v>
      </c>
      <c r="M43" s="4">
        <v>0</v>
      </c>
      <c r="N43" s="1">
        <v>0</v>
      </c>
      <c r="O43" s="5">
        <v>0</v>
      </c>
      <c r="P43" s="4">
        <v>0</v>
      </c>
      <c r="Q43" s="1">
        <v>0</v>
      </c>
      <c r="R43" s="5">
        <v>0</v>
      </c>
      <c r="S43" s="4">
        <v>0</v>
      </c>
      <c r="T43" s="1">
        <v>0</v>
      </c>
      <c r="U43" s="1">
        <v>0</v>
      </c>
      <c r="V43" s="5">
        <v>0</v>
      </c>
      <c r="W43" s="4">
        <v>0</v>
      </c>
      <c r="X43" s="1">
        <v>0</v>
      </c>
      <c r="Y43" s="1">
        <v>0</v>
      </c>
      <c r="Z43" s="1">
        <v>0</v>
      </c>
      <c r="AA43" s="5">
        <v>0</v>
      </c>
      <c r="AB43" s="4">
        <v>0</v>
      </c>
      <c r="AC43" s="1">
        <v>0</v>
      </c>
      <c r="AD43" s="14">
        <v>0</v>
      </c>
      <c r="AE43" s="5">
        <v>0</v>
      </c>
    </row>
    <row r="44" spans="2:31" ht="23.25" customHeight="1" thickBot="1" x14ac:dyDescent="0.2">
      <c r="B44" s="2"/>
      <c r="C44" s="3"/>
      <c r="D44" s="3">
        <f>IF($A$2=10,"",B43)</f>
        <v>60</v>
      </c>
      <c r="E44" s="3" t="str">
        <f>IF($A$2=10,"","未満")</f>
        <v>未満</v>
      </c>
      <c r="F44" s="129"/>
      <c r="G44" s="132"/>
      <c r="H44" s="6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7">
        <v>0</v>
      </c>
      <c r="R44" s="8">
        <v>0</v>
      </c>
      <c r="S44" s="6">
        <v>0</v>
      </c>
      <c r="T44" s="7">
        <v>0</v>
      </c>
      <c r="U44" s="7">
        <v>0</v>
      </c>
      <c r="V44" s="8">
        <v>0</v>
      </c>
      <c r="W44" s="6">
        <v>0</v>
      </c>
      <c r="X44" s="7">
        <v>0</v>
      </c>
      <c r="Y44" s="7">
        <v>0</v>
      </c>
      <c r="Z44" s="7">
        <v>0</v>
      </c>
      <c r="AA44" s="8">
        <v>0</v>
      </c>
      <c r="AB44" s="6">
        <v>0</v>
      </c>
      <c r="AC44" s="7">
        <v>0</v>
      </c>
      <c r="AD44" s="15">
        <v>0</v>
      </c>
      <c r="AE44" s="8">
        <v>0</v>
      </c>
    </row>
    <row r="45" spans="2:31" ht="15" customHeight="1" thickBot="1" x14ac:dyDescent="0.2">
      <c r="M45" s="6"/>
    </row>
    <row r="46" spans="2:31" ht="23.25" customHeight="1" x14ac:dyDescent="0.15">
      <c r="B46" s="162" t="s">
        <v>19</v>
      </c>
      <c r="C46" s="163"/>
      <c r="D46" s="163"/>
      <c r="E46" s="164"/>
      <c r="F46" s="112" t="s">
        <v>9</v>
      </c>
      <c r="G46" s="113"/>
      <c r="H46" s="112" t="s">
        <v>11</v>
      </c>
      <c r="I46" s="136"/>
      <c r="J46" s="137"/>
      <c r="K46" s="137"/>
      <c r="L46" s="138"/>
      <c r="M46" s="112" t="s">
        <v>18</v>
      </c>
      <c r="N46" s="136"/>
      <c r="O46" s="113"/>
      <c r="P46" s="112" t="s">
        <v>14</v>
      </c>
      <c r="Q46" s="136"/>
      <c r="R46" s="113"/>
      <c r="S46" s="112" t="s">
        <v>10</v>
      </c>
      <c r="T46" s="137"/>
      <c r="U46" s="137"/>
      <c r="V46" s="138"/>
      <c r="W46" s="170" t="s">
        <v>0</v>
      </c>
      <c r="X46" s="137"/>
      <c r="Y46" s="137"/>
      <c r="Z46" s="137"/>
      <c r="AA46" s="138"/>
      <c r="AB46" s="112" t="s">
        <v>8</v>
      </c>
      <c r="AC46" s="137"/>
      <c r="AD46" s="171"/>
      <c r="AE46" s="138"/>
    </row>
    <row r="47" spans="2:31" ht="40.15" customHeight="1" thickBot="1" x14ac:dyDescent="0.2">
      <c r="B47" s="165"/>
      <c r="C47" s="166"/>
      <c r="D47" s="166"/>
      <c r="E47" s="167"/>
      <c r="F47" s="26" t="s">
        <v>30</v>
      </c>
      <c r="G47" s="21" t="s">
        <v>59</v>
      </c>
      <c r="H47" s="28" t="s">
        <v>1</v>
      </c>
      <c r="I47" s="23" t="s">
        <v>13</v>
      </c>
      <c r="J47" s="23" t="s">
        <v>27</v>
      </c>
      <c r="K47" s="23" t="s">
        <v>2</v>
      </c>
      <c r="L47" s="24" t="s">
        <v>28</v>
      </c>
      <c r="M47" s="26" t="s">
        <v>15</v>
      </c>
      <c r="N47" s="23" t="s">
        <v>26</v>
      </c>
      <c r="O47" s="21" t="s">
        <v>17</v>
      </c>
      <c r="P47" s="26" t="s">
        <v>15</v>
      </c>
      <c r="Q47" s="23" t="s">
        <v>26</v>
      </c>
      <c r="R47" s="21" t="s">
        <v>17</v>
      </c>
      <c r="S47" s="26" t="s">
        <v>13</v>
      </c>
      <c r="T47" s="25" t="s">
        <v>27</v>
      </c>
      <c r="U47" s="25" t="s">
        <v>2</v>
      </c>
      <c r="V47" s="24" t="s">
        <v>28</v>
      </c>
      <c r="W47" s="28" t="s">
        <v>3</v>
      </c>
      <c r="X47" s="25" t="s">
        <v>4</v>
      </c>
      <c r="Y47" s="25" t="s">
        <v>5</v>
      </c>
      <c r="Z47" s="25" t="s">
        <v>6</v>
      </c>
      <c r="AA47" s="24" t="s">
        <v>7</v>
      </c>
      <c r="AB47" s="28" t="s">
        <v>16</v>
      </c>
      <c r="AC47" s="23" t="s">
        <v>29</v>
      </c>
      <c r="AD47" s="22"/>
      <c r="AE47" s="21" t="s">
        <v>12</v>
      </c>
    </row>
    <row r="48" spans="2:31" ht="23.25" customHeight="1" x14ac:dyDescent="0.15">
      <c r="B48" s="2">
        <f>B26</f>
        <v>90</v>
      </c>
      <c r="C48" s="3" t="s">
        <v>20</v>
      </c>
      <c r="D48" s="3"/>
      <c r="E48" s="3"/>
      <c r="F48" s="145"/>
      <c r="G48" s="148"/>
      <c r="H48" s="9">
        <f t="shared" ref="H48:AC48" si="0">H37+H26+H15+H4</f>
        <v>0</v>
      </c>
      <c r="I48" s="10">
        <f t="shared" si="0"/>
        <v>3</v>
      </c>
      <c r="J48" s="10" t="e">
        <f t="shared" si="0"/>
        <v>#VALUE!</v>
      </c>
      <c r="K48" s="10">
        <f t="shared" si="0"/>
        <v>0</v>
      </c>
      <c r="L48" s="11">
        <f t="shared" si="0"/>
        <v>2</v>
      </c>
      <c r="M48" s="18">
        <f t="shared" si="0"/>
        <v>1</v>
      </c>
      <c r="N48" s="10">
        <f t="shared" si="0"/>
        <v>1</v>
      </c>
      <c r="O48" s="11">
        <f t="shared" si="0"/>
        <v>1</v>
      </c>
      <c r="P48" s="9">
        <f t="shared" si="0"/>
        <v>1</v>
      </c>
      <c r="Q48" s="10">
        <f t="shared" si="0"/>
        <v>1</v>
      </c>
      <c r="R48" s="11">
        <f t="shared" si="0"/>
        <v>1</v>
      </c>
      <c r="S48" s="9">
        <f t="shared" si="0"/>
        <v>1</v>
      </c>
      <c r="T48" s="10">
        <f t="shared" si="0"/>
        <v>0</v>
      </c>
      <c r="U48" s="10">
        <f t="shared" si="0"/>
        <v>0</v>
      </c>
      <c r="V48" s="11">
        <f t="shared" si="0"/>
        <v>2</v>
      </c>
      <c r="W48" s="9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1</v>
      </c>
      <c r="AA48" s="11">
        <f t="shared" si="0"/>
        <v>2</v>
      </c>
      <c r="AB48" s="9">
        <f t="shared" si="0"/>
        <v>0</v>
      </c>
      <c r="AC48" s="10">
        <f t="shared" si="0"/>
        <v>0</v>
      </c>
      <c r="AD48" s="14"/>
      <c r="AE48" s="11">
        <f t="shared" ref="AE48:AE55" si="1">AE37+AE26+AE15+AE4</f>
        <v>1</v>
      </c>
    </row>
    <row r="49" spans="2:31" ht="23.25" customHeight="1" x14ac:dyDescent="0.15">
      <c r="B49" s="2">
        <f>B48-$A$2</f>
        <v>85</v>
      </c>
      <c r="C49" s="3" t="s">
        <v>20</v>
      </c>
      <c r="D49" s="3">
        <f>B48</f>
        <v>90</v>
      </c>
      <c r="E49" s="3" t="s">
        <v>21</v>
      </c>
      <c r="F49" s="146"/>
      <c r="G49" s="149"/>
      <c r="H49" s="4">
        <f t="shared" ref="H49:AC49" si="2">H38+H27+H16+H5</f>
        <v>2</v>
      </c>
      <c r="I49" s="1">
        <f t="shared" si="2"/>
        <v>1</v>
      </c>
      <c r="J49" s="1">
        <f t="shared" si="2"/>
        <v>2</v>
      </c>
      <c r="K49" s="1">
        <f t="shared" si="2"/>
        <v>0</v>
      </c>
      <c r="L49" s="5">
        <f t="shared" si="2"/>
        <v>1</v>
      </c>
      <c r="M49" s="4">
        <f t="shared" si="2"/>
        <v>2</v>
      </c>
      <c r="N49" s="1">
        <f t="shared" si="2"/>
        <v>1</v>
      </c>
      <c r="O49" s="5">
        <f t="shared" si="2"/>
        <v>0</v>
      </c>
      <c r="P49" s="4">
        <f t="shared" si="2"/>
        <v>2</v>
      </c>
      <c r="Q49" s="1">
        <f t="shared" si="2"/>
        <v>0</v>
      </c>
      <c r="R49" s="5">
        <f t="shared" si="2"/>
        <v>1</v>
      </c>
      <c r="S49" s="4">
        <f t="shared" si="2"/>
        <v>1</v>
      </c>
      <c r="T49" s="1">
        <f t="shared" si="2"/>
        <v>2</v>
      </c>
      <c r="U49" s="1">
        <f t="shared" si="2"/>
        <v>0</v>
      </c>
      <c r="V49" s="5">
        <f t="shared" si="2"/>
        <v>1</v>
      </c>
      <c r="W49" s="4">
        <f t="shared" si="2"/>
        <v>0</v>
      </c>
      <c r="X49" s="1">
        <f t="shared" si="2"/>
        <v>0</v>
      </c>
      <c r="Y49" s="1">
        <f t="shared" si="2"/>
        <v>1</v>
      </c>
      <c r="Z49" s="1">
        <f t="shared" si="2"/>
        <v>0</v>
      </c>
      <c r="AA49" s="5">
        <f t="shared" si="2"/>
        <v>2</v>
      </c>
      <c r="AB49" s="4">
        <f t="shared" si="2"/>
        <v>0</v>
      </c>
      <c r="AC49" s="1">
        <f t="shared" si="2"/>
        <v>0</v>
      </c>
      <c r="AD49" s="2"/>
      <c r="AE49" s="5">
        <f t="shared" si="1"/>
        <v>1</v>
      </c>
    </row>
    <row r="50" spans="2:31" ht="23.25" customHeight="1" x14ac:dyDescent="0.15">
      <c r="B50" s="2">
        <f>B49-$A$2</f>
        <v>80</v>
      </c>
      <c r="C50" s="3" t="s">
        <v>20</v>
      </c>
      <c r="D50" s="3">
        <f>B49</f>
        <v>85</v>
      </c>
      <c r="E50" s="3" t="s">
        <v>21</v>
      </c>
      <c r="F50" s="146"/>
      <c r="G50" s="149"/>
      <c r="H50" s="4">
        <f t="shared" ref="H50:AC50" si="3">H39+H28+H17+H6</f>
        <v>1</v>
      </c>
      <c r="I50" s="1">
        <f t="shared" si="3"/>
        <v>2</v>
      </c>
      <c r="J50" s="1">
        <f t="shared" si="3"/>
        <v>3</v>
      </c>
      <c r="K50" s="1">
        <f t="shared" si="3"/>
        <v>0</v>
      </c>
      <c r="L50" s="5">
        <f t="shared" si="3"/>
        <v>5</v>
      </c>
      <c r="M50" s="4">
        <f t="shared" si="3"/>
        <v>5</v>
      </c>
      <c r="N50" s="1">
        <f t="shared" si="3"/>
        <v>0</v>
      </c>
      <c r="O50" s="5">
        <f t="shared" si="3"/>
        <v>2</v>
      </c>
      <c r="P50" s="4">
        <f t="shared" si="3"/>
        <v>5</v>
      </c>
      <c r="Q50" s="1">
        <f t="shared" si="3"/>
        <v>0</v>
      </c>
      <c r="R50" s="5">
        <f t="shared" si="3"/>
        <v>2</v>
      </c>
      <c r="S50" s="4">
        <f t="shared" si="3"/>
        <v>0</v>
      </c>
      <c r="T50" s="1">
        <f t="shared" si="3"/>
        <v>2</v>
      </c>
      <c r="U50" s="1">
        <f t="shared" si="3"/>
        <v>0</v>
      </c>
      <c r="V50" s="5">
        <f t="shared" si="3"/>
        <v>4</v>
      </c>
      <c r="W50" s="4">
        <f t="shared" si="3"/>
        <v>2</v>
      </c>
      <c r="X50" s="1">
        <f t="shared" si="3"/>
        <v>0</v>
      </c>
      <c r="Y50" s="1">
        <f t="shared" si="3"/>
        <v>2</v>
      </c>
      <c r="Z50" s="1">
        <f t="shared" si="3"/>
        <v>1</v>
      </c>
      <c r="AA50" s="5">
        <f t="shared" si="3"/>
        <v>0</v>
      </c>
      <c r="AB50" s="4">
        <f t="shared" si="3"/>
        <v>0</v>
      </c>
      <c r="AC50" s="1">
        <f t="shared" si="3"/>
        <v>0</v>
      </c>
      <c r="AD50" s="2"/>
      <c r="AE50" s="5">
        <f t="shared" si="1"/>
        <v>0</v>
      </c>
    </row>
    <row r="51" spans="2:31" ht="23.25" customHeight="1" x14ac:dyDescent="0.15">
      <c r="B51" s="2">
        <f>B50-$A$2</f>
        <v>75</v>
      </c>
      <c r="C51" s="3" t="s">
        <v>20</v>
      </c>
      <c r="D51" s="3">
        <f>B50</f>
        <v>80</v>
      </c>
      <c r="E51" s="3" t="s">
        <v>21</v>
      </c>
      <c r="F51" s="146"/>
      <c r="G51" s="149"/>
      <c r="H51" s="4">
        <f t="shared" ref="H51:AC51" si="4">H40+H29+H18+H7</f>
        <v>0</v>
      </c>
      <c r="I51" s="1">
        <f t="shared" si="4"/>
        <v>2</v>
      </c>
      <c r="J51" s="1">
        <f t="shared" si="4"/>
        <v>18</v>
      </c>
      <c r="K51" s="1">
        <f t="shared" si="4"/>
        <v>2</v>
      </c>
      <c r="L51" s="5">
        <f t="shared" si="4"/>
        <v>16</v>
      </c>
      <c r="M51" s="4">
        <f t="shared" si="4"/>
        <v>11</v>
      </c>
      <c r="N51" s="1">
        <f t="shared" si="4"/>
        <v>4</v>
      </c>
      <c r="O51" s="5">
        <f t="shared" si="4"/>
        <v>6</v>
      </c>
      <c r="P51" s="4">
        <f t="shared" si="4"/>
        <v>14</v>
      </c>
      <c r="Q51" s="1">
        <f t="shared" si="4"/>
        <v>2</v>
      </c>
      <c r="R51" s="5">
        <f t="shared" si="4"/>
        <v>5</v>
      </c>
      <c r="S51" s="4">
        <f t="shared" si="4"/>
        <v>0</v>
      </c>
      <c r="T51" s="1">
        <f t="shared" si="4"/>
        <v>4</v>
      </c>
      <c r="U51" s="1">
        <f t="shared" si="4"/>
        <v>0</v>
      </c>
      <c r="V51" s="5">
        <f t="shared" si="4"/>
        <v>15</v>
      </c>
      <c r="W51" s="4">
        <f t="shared" si="4"/>
        <v>0</v>
      </c>
      <c r="X51" s="1">
        <f t="shared" si="4"/>
        <v>0</v>
      </c>
      <c r="Y51" s="1">
        <f t="shared" si="4"/>
        <v>5</v>
      </c>
      <c r="Z51" s="1">
        <f t="shared" si="4"/>
        <v>5</v>
      </c>
      <c r="AA51" s="5">
        <f t="shared" si="4"/>
        <v>5</v>
      </c>
      <c r="AB51" s="4">
        <f t="shared" si="4"/>
        <v>2</v>
      </c>
      <c r="AC51" s="1">
        <f t="shared" si="4"/>
        <v>0</v>
      </c>
      <c r="AD51" s="2"/>
      <c r="AE51" s="5">
        <f t="shared" si="1"/>
        <v>2</v>
      </c>
    </row>
    <row r="52" spans="2:31" ht="23.25" customHeight="1" x14ac:dyDescent="0.15">
      <c r="B52" s="2">
        <f>B51-$A$2</f>
        <v>70</v>
      </c>
      <c r="C52" s="3" t="s">
        <v>20</v>
      </c>
      <c r="D52" s="3">
        <f>B51</f>
        <v>75</v>
      </c>
      <c r="E52" s="3" t="s">
        <v>21</v>
      </c>
      <c r="F52" s="146"/>
      <c r="G52" s="149"/>
      <c r="H52" s="4">
        <f t="shared" ref="H52:AC52" si="5">H41+H30+H19+H8</f>
        <v>0</v>
      </c>
      <c r="I52" s="1">
        <f t="shared" si="5"/>
        <v>2</v>
      </c>
      <c r="J52" s="1">
        <f t="shared" si="5"/>
        <v>16</v>
      </c>
      <c r="K52" s="1">
        <f t="shared" si="5"/>
        <v>1</v>
      </c>
      <c r="L52" s="5">
        <f t="shared" si="5"/>
        <v>16</v>
      </c>
      <c r="M52" s="4">
        <f t="shared" si="5"/>
        <v>15</v>
      </c>
      <c r="N52" s="1">
        <f t="shared" si="5"/>
        <v>0</v>
      </c>
      <c r="O52" s="5">
        <f t="shared" si="5"/>
        <v>2</v>
      </c>
      <c r="P52" s="4">
        <f t="shared" si="5"/>
        <v>16</v>
      </c>
      <c r="Q52" s="1">
        <f t="shared" si="5"/>
        <v>0</v>
      </c>
      <c r="R52" s="5">
        <f t="shared" si="5"/>
        <v>1</v>
      </c>
      <c r="S52" s="4">
        <f t="shared" si="5"/>
        <v>0</v>
      </c>
      <c r="T52" s="1">
        <f t="shared" si="5"/>
        <v>5</v>
      </c>
      <c r="U52" s="1">
        <f t="shared" si="5"/>
        <v>1</v>
      </c>
      <c r="V52" s="5">
        <f t="shared" si="5"/>
        <v>16</v>
      </c>
      <c r="W52" s="4">
        <f t="shared" si="5"/>
        <v>1</v>
      </c>
      <c r="X52" s="1">
        <f t="shared" si="5"/>
        <v>2</v>
      </c>
      <c r="Y52" s="1">
        <f t="shared" si="5"/>
        <v>2</v>
      </c>
      <c r="Z52" s="1">
        <f t="shared" si="5"/>
        <v>10</v>
      </c>
      <c r="AA52" s="5">
        <f t="shared" si="5"/>
        <v>2</v>
      </c>
      <c r="AB52" s="4">
        <f t="shared" si="5"/>
        <v>0</v>
      </c>
      <c r="AC52" s="1">
        <f t="shared" si="5"/>
        <v>2</v>
      </c>
      <c r="AD52" s="2"/>
      <c r="AE52" s="5">
        <f t="shared" si="1"/>
        <v>0</v>
      </c>
    </row>
    <row r="53" spans="2:31" ht="23.25" customHeight="1" x14ac:dyDescent="0.15">
      <c r="B53" s="2">
        <f>IF($A$2=10,"",B52-$A$2)</f>
        <v>65</v>
      </c>
      <c r="C53" s="3" t="str">
        <f>IF($A$2=10,"","以上")</f>
        <v>以上</v>
      </c>
      <c r="D53" s="3">
        <f>IF($A$2=10,"",B52)</f>
        <v>70</v>
      </c>
      <c r="E53" s="3" t="str">
        <f>IF($A$2=10,"","未満")</f>
        <v>未満</v>
      </c>
      <c r="F53" s="146"/>
      <c r="G53" s="149"/>
      <c r="H53" s="4">
        <f t="shared" ref="H53:AC53" si="6">H42+H31+H20+H9</f>
        <v>0</v>
      </c>
      <c r="I53" s="1">
        <f t="shared" si="6"/>
        <v>1</v>
      </c>
      <c r="J53" s="1">
        <f t="shared" si="6"/>
        <v>8</v>
      </c>
      <c r="K53" s="1">
        <f t="shared" si="6"/>
        <v>2</v>
      </c>
      <c r="L53" s="5">
        <f t="shared" si="6"/>
        <v>8</v>
      </c>
      <c r="M53" s="4">
        <f t="shared" si="6"/>
        <v>8</v>
      </c>
      <c r="N53" s="1">
        <f t="shared" si="6"/>
        <v>0</v>
      </c>
      <c r="O53" s="5">
        <f t="shared" si="6"/>
        <v>1</v>
      </c>
      <c r="P53" s="4">
        <f t="shared" si="6"/>
        <v>9</v>
      </c>
      <c r="Q53" s="1">
        <f t="shared" si="6"/>
        <v>0</v>
      </c>
      <c r="R53" s="5">
        <f t="shared" si="6"/>
        <v>0</v>
      </c>
      <c r="S53" s="4">
        <f t="shared" si="6"/>
        <v>0</v>
      </c>
      <c r="T53" s="1">
        <f t="shared" si="6"/>
        <v>2</v>
      </c>
      <c r="U53" s="1">
        <f t="shared" si="6"/>
        <v>2</v>
      </c>
      <c r="V53" s="5">
        <f t="shared" si="6"/>
        <v>7</v>
      </c>
      <c r="W53" s="4">
        <f t="shared" si="6"/>
        <v>0</v>
      </c>
      <c r="X53" s="1">
        <f t="shared" si="6"/>
        <v>1</v>
      </c>
      <c r="Y53" s="1">
        <f t="shared" si="6"/>
        <v>1</v>
      </c>
      <c r="Z53" s="1">
        <f t="shared" si="6"/>
        <v>6</v>
      </c>
      <c r="AA53" s="5">
        <f t="shared" si="6"/>
        <v>0</v>
      </c>
      <c r="AB53" s="4">
        <f t="shared" si="6"/>
        <v>0</v>
      </c>
      <c r="AC53" s="1">
        <f t="shared" si="6"/>
        <v>0</v>
      </c>
      <c r="AD53" s="2"/>
      <c r="AE53" s="5">
        <f t="shared" si="1"/>
        <v>0</v>
      </c>
    </row>
    <row r="54" spans="2:31" ht="23.25" customHeight="1" x14ac:dyDescent="0.15">
      <c r="B54" s="2">
        <f>IF($A$2=10,"",B53-$A$2)</f>
        <v>60</v>
      </c>
      <c r="C54" s="3" t="str">
        <f>IF($A$2=10,"","以上")</f>
        <v>以上</v>
      </c>
      <c r="D54" s="3">
        <f>IF($A$2=10,"",B53)</f>
        <v>65</v>
      </c>
      <c r="E54" s="3" t="str">
        <f>IF($A$2=10,"","未満")</f>
        <v>未満</v>
      </c>
      <c r="F54" s="146"/>
      <c r="G54" s="149"/>
      <c r="H54" s="4">
        <f t="shared" ref="H54:AC54" si="7">H43+H32+H21+H10</f>
        <v>0</v>
      </c>
      <c r="I54" s="1">
        <f t="shared" si="7"/>
        <v>1</v>
      </c>
      <c r="J54" s="1">
        <f t="shared" si="7"/>
        <v>6</v>
      </c>
      <c r="K54" s="1">
        <f t="shared" si="7"/>
        <v>2</v>
      </c>
      <c r="L54" s="5">
        <f t="shared" si="7"/>
        <v>6</v>
      </c>
      <c r="M54" s="4">
        <f t="shared" si="7"/>
        <v>5</v>
      </c>
      <c r="N54" s="1">
        <f t="shared" si="7"/>
        <v>0</v>
      </c>
      <c r="O54" s="5">
        <f t="shared" si="7"/>
        <v>1</v>
      </c>
      <c r="P54" s="4">
        <f t="shared" si="7"/>
        <v>6</v>
      </c>
      <c r="Q54" s="1">
        <f t="shared" si="7"/>
        <v>0</v>
      </c>
      <c r="R54" s="5">
        <f t="shared" si="7"/>
        <v>0</v>
      </c>
      <c r="S54" s="4">
        <f t="shared" si="7"/>
        <v>0</v>
      </c>
      <c r="T54" s="1">
        <f t="shared" si="7"/>
        <v>2</v>
      </c>
      <c r="U54" s="1">
        <f t="shared" si="7"/>
        <v>2</v>
      </c>
      <c r="V54" s="5">
        <f t="shared" si="7"/>
        <v>5</v>
      </c>
      <c r="W54" s="4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5</v>
      </c>
      <c r="AA54" s="5">
        <f t="shared" si="7"/>
        <v>1</v>
      </c>
      <c r="AB54" s="4">
        <f t="shared" si="7"/>
        <v>1</v>
      </c>
      <c r="AC54" s="1">
        <f t="shared" si="7"/>
        <v>0</v>
      </c>
      <c r="AD54" s="2"/>
      <c r="AE54" s="5">
        <f t="shared" si="1"/>
        <v>0</v>
      </c>
    </row>
    <row r="55" spans="2:31" ht="23.25" customHeight="1" thickBot="1" x14ac:dyDescent="0.2">
      <c r="B55" s="2"/>
      <c r="C55" s="3"/>
      <c r="D55" s="3">
        <f>IF($A$2=10,"",B54)</f>
        <v>60</v>
      </c>
      <c r="E55" s="3" t="str">
        <f>IF($A$2=10,"","未満")</f>
        <v>未満</v>
      </c>
      <c r="F55" s="147"/>
      <c r="G55" s="150"/>
      <c r="H55" s="6">
        <f t="shared" ref="H55:AC55" si="8">H44+H33+H22+H11</f>
        <v>0</v>
      </c>
      <c r="I55" s="7">
        <f t="shared" si="8"/>
        <v>0</v>
      </c>
      <c r="J55" s="7">
        <f t="shared" si="8"/>
        <v>1</v>
      </c>
      <c r="K55" s="7">
        <f t="shared" si="8"/>
        <v>1</v>
      </c>
      <c r="L55" s="8">
        <f t="shared" si="8"/>
        <v>1</v>
      </c>
      <c r="M55" s="6">
        <f t="shared" si="8"/>
        <v>1</v>
      </c>
      <c r="N55" s="7">
        <f t="shared" si="8"/>
        <v>0</v>
      </c>
      <c r="O55" s="8">
        <f t="shared" si="8"/>
        <v>0</v>
      </c>
      <c r="P55" s="6">
        <f t="shared" si="8"/>
        <v>1</v>
      </c>
      <c r="Q55" s="7">
        <f t="shared" si="8"/>
        <v>0</v>
      </c>
      <c r="R55" s="8">
        <f t="shared" si="8"/>
        <v>0</v>
      </c>
      <c r="S55" s="6">
        <f t="shared" si="8"/>
        <v>0</v>
      </c>
      <c r="T55" s="7">
        <f t="shared" si="8"/>
        <v>1</v>
      </c>
      <c r="U55" s="7">
        <f t="shared" si="8"/>
        <v>1</v>
      </c>
      <c r="V55" s="8">
        <f t="shared" si="8"/>
        <v>1</v>
      </c>
      <c r="W55" s="6">
        <f t="shared" si="8"/>
        <v>0</v>
      </c>
      <c r="X55" s="7">
        <f t="shared" si="8"/>
        <v>0</v>
      </c>
      <c r="Y55" s="7">
        <f t="shared" si="8"/>
        <v>1</v>
      </c>
      <c r="Z55" s="7">
        <f t="shared" si="8"/>
        <v>0</v>
      </c>
      <c r="AA55" s="8">
        <f t="shared" si="8"/>
        <v>0</v>
      </c>
      <c r="AB55" s="6">
        <f t="shared" si="8"/>
        <v>0</v>
      </c>
      <c r="AC55" s="7">
        <f t="shared" si="8"/>
        <v>0</v>
      </c>
      <c r="AD55" s="15"/>
      <c r="AE55" s="8">
        <f t="shared" si="1"/>
        <v>0</v>
      </c>
    </row>
    <row r="56" spans="2:31" ht="23.25" customHeight="1" x14ac:dyDescent="0.15">
      <c r="H56" s="29">
        <f>SUM(H48:H55)</f>
        <v>3</v>
      </c>
      <c r="I56" s="29">
        <f t="shared" ref="I56:AE56" si="9">SUM(I48:I55)</f>
        <v>12</v>
      </c>
      <c r="J56" s="29" t="e">
        <f t="shared" si="9"/>
        <v>#VALUE!</v>
      </c>
      <c r="K56" s="29">
        <f t="shared" si="9"/>
        <v>8</v>
      </c>
      <c r="L56" s="29">
        <f t="shared" si="9"/>
        <v>55</v>
      </c>
      <c r="M56" s="29">
        <f t="shared" si="9"/>
        <v>48</v>
      </c>
      <c r="N56" s="29">
        <f t="shared" si="9"/>
        <v>6</v>
      </c>
      <c r="O56" s="29">
        <f t="shared" si="9"/>
        <v>13</v>
      </c>
      <c r="P56" s="29">
        <f t="shared" si="9"/>
        <v>54</v>
      </c>
      <c r="Q56" s="29">
        <f t="shared" si="9"/>
        <v>3</v>
      </c>
      <c r="R56" s="29">
        <f t="shared" si="9"/>
        <v>10</v>
      </c>
      <c r="S56" s="29">
        <f t="shared" si="9"/>
        <v>2</v>
      </c>
      <c r="T56" s="29">
        <f t="shared" si="9"/>
        <v>18</v>
      </c>
      <c r="U56" s="29">
        <f t="shared" si="9"/>
        <v>6</v>
      </c>
      <c r="V56" s="29">
        <f t="shared" si="9"/>
        <v>51</v>
      </c>
      <c r="W56" s="29">
        <f t="shared" si="9"/>
        <v>3</v>
      </c>
      <c r="X56" s="29">
        <f t="shared" si="9"/>
        <v>3</v>
      </c>
      <c r="Y56" s="29">
        <f t="shared" si="9"/>
        <v>12</v>
      </c>
      <c r="Z56" s="29">
        <f t="shared" si="9"/>
        <v>28</v>
      </c>
      <c r="AA56" s="29">
        <f t="shared" si="9"/>
        <v>12</v>
      </c>
      <c r="AB56" s="29">
        <f t="shared" si="9"/>
        <v>3</v>
      </c>
      <c r="AC56" s="29">
        <f t="shared" si="9"/>
        <v>2</v>
      </c>
      <c r="AD56" s="29">
        <f t="shared" si="9"/>
        <v>0</v>
      </c>
      <c r="AE56" s="29">
        <f t="shared" si="9"/>
        <v>4</v>
      </c>
    </row>
    <row r="57" spans="2:31" ht="23.25" customHeight="1" x14ac:dyDescent="0.15"/>
    <row r="58" spans="2:31" ht="23.25" customHeight="1" x14ac:dyDescent="0.15"/>
    <row r="59" spans="2:31" ht="23.25" customHeight="1" x14ac:dyDescent="0.15"/>
    <row r="60" spans="2:31" ht="23.25" customHeight="1" x14ac:dyDescent="0.15"/>
    <row r="61" spans="2:31" ht="23.25" customHeight="1" x14ac:dyDescent="0.15"/>
    <row r="62" spans="2:31" ht="23.25" customHeight="1" x14ac:dyDescent="0.15"/>
    <row r="63" spans="2:31" ht="23.25" customHeight="1" x14ac:dyDescent="0.15"/>
    <row r="64" spans="2:3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</sheetData>
  <mergeCells count="51">
    <mergeCell ref="S24:V24"/>
    <mergeCell ref="F15:F22"/>
    <mergeCell ref="F48:F55"/>
    <mergeCell ref="G48:G55"/>
    <mergeCell ref="F37:F44"/>
    <mergeCell ref="G37:G44"/>
    <mergeCell ref="S46:V46"/>
    <mergeCell ref="S35:V35"/>
    <mergeCell ref="F26:F33"/>
    <mergeCell ref="G26:G33"/>
    <mergeCell ref="B46:E47"/>
    <mergeCell ref="F46:G46"/>
    <mergeCell ref="M46:O46"/>
    <mergeCell ref="P46:R46"/>
    <mergeCell ref="H46:L46"/>
    <mergeCell ref="AC1:AD1"/>
    <mergeCell ref="W46:AA46"/>
    <mergeCell ref="AB46:AE46"/>
    <mergeCell ref="W24:AA24"/>
    <mergeCell ref="AB24:AE24"/>
    <mergeCell ref="W13:AA13"/>
    <mergeCell ref="AB13:AE13"/>
    <mergeCell ref="W35:AA35"/>
    <mergeCell ref="AB35:AE35"/>
    <mergeCell ref="P2:R2"/>
    <mergeCell ref="B35:E36"/>
    <mergeCell ref="F35:G35"/>
    <mergeCell ref="M35:O35"/>
    <mergeCell ref="P35:R35"/>
    <mergeCell ref="H35:L35"/>
    <mergeCell ref="B2:E3"/>
    <mergeCell ref="H2:L2"/>
    <mergeCell ref="F2:G2"/>
    <mergeCell ref="F4:F11"/>
    <mergeCell ref="G4:G11"/>
    <mergeCell ref="S2:V2"/>
    <mergeCell ref="W2:AA2"/>
    <mergeCell ref="AB2:AE2"/>
    <mergeCell ref="B24:E25"/>
    <mergeCell ref="F24:G24"/>
    <mergeCell ref="M24:O24"/>
    <mergeCell ref="P24:R24"/>
    <mergeCell ref="H24:L24"/>
    <mergeCell ref="P13:R13"/>
    <mergeCell ref="H13:L13"/>
    <mergeCell ref="S13:V13"/>
    <mergeCell ref="G15:G22"/>
    <mergeCell ref="B13:E14"/>
    <mergeCell ref="F13:G13"/>
    <mergeCell ref="M13:O13"/>
    <mergeCell ref="M2:O2"/>
  </mergeCells>
  <phoneticPr fontId="19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32</vt:i4>
      </vt:variant>
    </vt:vector>
  </HeadingPairs>
  <TitlesOfParts>
    <vt:vector size="49" baseType="lpstr">
      <vt:lpstr>全集計</vt:lpstr>
      <vt:lpstr>01班_HP集計</vt:lpstr>
      <vt:lpstr>02班_HP集計</vt:lpstr>
      <vt:lpstr>03班_HP集計</vt:lpstr>
      <vt:lpstr>04班_HP集計</vt:lpstr>
      <vt:lpstr>05班_HP集計</vt:lpstr>
      <vt:lpstr>06班_HP集計</vt:lpstr>
      <vt:lpstr>07班_HP集計</vt:lpstr>
      <vt:lpstr>08班_HP集計</vt:lpstr>
      <vt:lpstr>09班_HP集計</vt:lpstr>
      <vt:lpstr>10班_HP集計</vt:lpstr>
      <vt:lpstr>11班_HP集計</vt:lpstr>
      <vt:lpstr>12班_HP集計</vt:lpstr>
      <vt:lpstr>13班_HP集計</vt:lpstr>
      <vt:lpstr>14班_HP集計</vt:lpstr>
      <vt:lpstr>15班_HP集計</vt:lpstr>
      <vt:lpstr>16班_HP集計</vt:lpstr>
      <vt:lpstr>'01班_HP集計'!Print_Area</vt:lpstr>
      <vt:lpstr>'02班_HP集計'!Print_Area</vt:lpstr>
      <vt:lpstr>'03班_HP集計'!Print_Area</vt:lpstr>
      <vt:lpstr>'04班_HP集計'!Print_Area</vt:lpstr>
      <vt:lpstr>'05班_HP集計'!Print_Area</vt:lpstr>
      <vt:lpstr>'06班_HP集計'!Print_Area</vt:lpstr>
      <vt:lpstr>'07班_HP集計'!Print_Area</vt:lpstr>
      <vt:lpstr>'08班_HP集計'!Print_Area</vt:lpstr>
      <vt:lpstr>'09班_HP集計'!Print_Area</vt:lpstr>
      <vt:lpstr>'10班_HP集計'!Print_Area</vt:lpstr>
      <vt:lpstr>'11班_HP集計'!Print_Area</vt:lpstr>
      <vt:lpstr>'12班_HP集計'!Print_Area</vt:lpstr>
      <vt:lpstr>'13班_HP集計'!Print_Area</vt:lpstr>
      <vt:lpstr>'14班_HP集計'!Print_Area</vt:lpstr>
      <vt:lpstr>'15班_HP集計'!Print_Area</vt:lpstr>
      <vt:lpstr>'16班_HP集計'!Print_Area</vt:lpstr>
      <vt:lpstr>'01班_HP集計'!Print_Titles</vt:lpstr>
      <vt:lpstr>'02班_HP集計'!Print_Titles</vt:lpstr>
      <vt:lpstr>'03班_HP集計'!Print_Titles</vt:lpstr>
      <vt:lpstr>'04班_HP集計'!Print_Titles</vt:lpstr>
      <vt:lpstr>'05班_HP集計'!Print_Titles</vt:lpstr>
      <vt:lpstr>'06班_HP集計'!Print_Titles</vt:lpstr>
      <vt:lpstr>'07班_HP集計'!Print_Titles</vt:lpstr>
      <vt:lpstr>'08班_HP集計'!Print_Titles</vt:lpstr>
      <vt:lpstr>'09班_HP集計'!Print_Titles</vt:lpstr>
      <vt:lpstr>'10班_HP集計'!Print_Titles</vt:lpstr>
      <vt:lpstr>'11班_HP集計'!Print_Titles</vt:lpstr>
      <vt:lpstr>'12班_HP集計'!Print_Titles</vt:lpstr>
      <vt:lpstr>'13班_HP集計'!Print_Titles</vt:lpstr>
      <vt:lpstr>'14班_HP集計'!Print_Titles</vt:lpstr>
      <vt:lpstr>'15班_HP集計'!Print_Titles</vt:lpstr>
      <vt:lpstr>'16班_HP集計'!Print_Titles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Shigeta</dc:creator>
  <cp:lastModifiedBy>masahiro nakamura</cp:lastModifiedBy>
  <cp:lastPrinted>2021-12-21T00:46:42Z</cp:lastPrinted>
  <dcterms:created xsi:type="dcterms:W3CDTF">2010-03-24T23:15:50Z</dcterms:created>
  <dcterms:modified xsi:type="dcterms:W3CDTF">2022-02-22T11:00:35Z</dcterms:modified>
</cp:coreProperties>
</file>